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28920" yWindow="-135" windowWidth="29040" windowHeight="15720" tabRatio="600" firstSheet="0" activeTab="4" autoFilterDateGrouping="1"/>
  </bookViews>
  <sheets>
    <sheet xmlns:r="http://schemas.openxmlformats.org/officeDocument/2006/relationships" name="Fyll i här" sheetId="1" state="visible" r:id="rId1"/>
    <sheet xmlns:r="http://schemas.openxmlformats.org/officeDocument/2006/relationships" name="Varor" sheetId="2" state="visible" r:id="rId2"/>
    <sheet xmlns:r="http://schemas.openxmlformats.org/officeDocument/2006/relationships" name="Försättsblad" sheetId="3" state="visible" r:id="rId3"/>
    <sheet xmlns:r="http://schemas.openxmlformats.org/officeDocument/2006/relationships" name="Proformafaktura" sheetId="4" state="visible" r:id="rId4"/>
    <sheet xmlns:r="http://schemas.openxmlformats.org/officeDocument/2006/relationships" name="Bilaga till ansökan" sheetId="5" state="visible" r:id="rId5"/>
    <sheet xmlns:r="http://schemas.openxmlformats.org/officeDocument/2006/relationships" name="Instruktion - ta fram varukod" sheetId="6" state="visible" r:id="rId6"/>
    <sheet xmlns:r="http://schemas.openxmlformats.org/officeDocument/2006/relationships" name="VHK – INTERN" sheetId="7" state="visible" r:id="rId7"/>
  </sheets>
  <definedNames>
    <definedName name="_xlnm.Print_Area" localSheetId="0">'Fyll i här'!$B$1:$F$57</definedName>
    <definedName name="_xlnm.Print_Area" localSheetId="2">'Försättsblad'!$B$2:$F$29</definedName>
    <definedName name="_xlnm.Print_Area" localSheetId="3">'Proformafaktura'!$A$1:$E$49</definedName>
    <definedName name="_xlnm.Print_Area" localSheetId="4">'Bilaga till ansökan'!$A$1:$I$25</definedName>
  </definedNames>
  <calcPr calcId="191029" calcMode="auto" fullCalcOnLoad="1" calcOnSave="1" forceFullCalc="1"/>
</workbook>
</file>

<file path=xl/styles.xml><?xml version="1.0" encoding="utf-8"?>
<styleSheet xmlns="http://schemas.openxmlformats.org/spreadsheetml/2006/main">
  <numFmts count="4">
    <numFmt numFmtId="164" formatCode="yyyy\-mm\-dd"/>
    <numFmt numFmtId="165" formatCode="#,##0;-#,##0;;@"/>
    <numFmt numFmtId="166" formatCode="#,##0.00;-#,##0.00;;@"/>
    <numFmt numFmtId="167" formatCode="yyyy-mm-dd"/>
  </numFmts>
  <fonts count="68">
    <font>
      <name val="Aptos Narrow"/>
      <family val="2"/>
      <color theme="1"/>
      <sz val="11"/>
      <scheme val="minor"/>
    </font>
    <font>
      <name val="Aptos Narrow"/>
      <family val="2"/>
      <b val="1"/>
      <color theme="1"/>
      <sz val="11"/>
      <scheme val="minor"/>
    </font>
    <font>
      <name val="Aptos Narrow"/>
      <family val="2"/>
      <b val="1"/>
      <color theme="1"/>
      <sz val="14"/>
      <scheme val="minor"/>
    </font>
    <font>
      <name val="Aptos Narrow"/>
      <family val="2"/>
      <i val="1"/>
      <color rgb="FFFF0000"/>
      <sz val="11"/>
      <scheme val="minor"/>
    </font>
    <font>
      <name val="Aptos Narrow"/>
      <b val="1"/>
      <color rgb="FF0B5A72"/>
      <sz val="18"/>
    </font>
    <font>
      <name val="Aptos Narrow"/>
      <i val="1"/>
      <color rgb="FF666666"/>
      <sz val="10"/>
    </font>
    <font>
      <name val="Aptos Narrow"/>
      <color rgb="FF666666"/>
      <sz val="9"/>
    </font>
    <font>
      <name val="Aptos Narrow"/>
      <b val="1"/>
      <color rgb="FFFFFFFF"/>
      <sz val="11"/>
    </font>
    <font>
      <name val="Aptos Narrow"/>
      <b val="1"/>
      <color rgb="FF1F2937"/>
      <sz val="10"/>
    </font>
    <font>
      <name val="Aptos Narrow"/>
      <color rgb="FF0000FF"/>
      <sz val="10"/>
    </font>
    <font>
      <name val="Aptos Narrow"/>
      <color rgb="FF7030A0"/>
      <sz val="11"/>
    </font>
    <font>
      <name val="Aptos Narrow"/>
      <color rgb="FF008000"/>
      <sz val="11"/>
    </font>
    <font>
      <name val="Aptos Narrow"/>
      <color rgb="FF000000"/>
      <sz val="10"/>
    </font>
    <font>
      <name val="Aptos Narrow"/>
      <b val="1"/>
      <sz val="11"/>
    </font>
    <font>
      <name val="Aptos Narrow"/>
      <b val="1"/>
      <color rgb="FF0B5A72"/>
      <sz val="11"/>
    </font>
    <font>
      <name val="Aptos Narrow"/>
      <b val="1"/>
      <color rgb="FFFFFFFF"/>
      <sz val="15"/>
    </font>
    <font>
      <name val="Aptos Narrow"/>
      <i val="1"/>
      <color rgb="FF666666"/>
      <sz val="11"/>
    </font>
    <font>
      <name val="Aptos Narrow"/>
      <color rgb="FF1F2937"/>
      <sz val="9"/>
    </font>
    <font>
      <name val="Aptos Narrow"/>
      <b val="1"/>
      <color rgb="FFFFFFFF"/>
      <sz val="9"/>
    </font>
    <font>
      <name val="Aptos Narrow"/>
      <color rgb="FF666666"/>
      <sz val="11"/>
    </font>
    <font>
      <name val="Aptos Narrow"/>
      <color rgb="FF0000FF"/>
      <sz val="11"/>
    </font>
    <font>
      <name val="Aptos Narrow"/>
      <color rgb="FF000000"/>
      <sz val="11"/>
    </font>
    <font>
      <name val="Aptos Narrow"/>
      <color rgb="FF666666"/>
      <sz val="10"/>
    </font>
    <font>
      <name val="Aptos Narrow"/>
      <color rgb="FF7030A0"/>
      <sz val="12"/>
    </font>
    <font>
      <name val="Aptos Narrow"/>
      <color rgb="FF1F2937"/>
      <sz val="10"/>
    </font>
    <font>
      <name val="Aptos Narrow"/>
      <b val="1"/>
      <color rgb="FF1F2937"/>
      <sz val="9"/>
    </font>
    <font>
      <name val="Aptos Narrow"/>
      <b val="1"/>
      <sz val="9"/>
    </font>
    <font>
      <name val="Aptos Narrow"/>
      <b val="1"/>
      <sz val="8"/>
    </font>
    <font>
      <name val="Aptos Narrow"/>
      <color rgb="FF008000"/>
      <sz val="11"/>
    </font>
    <font>
      <name val="Aptos"/>
      <b val="1"/>
      <color rgb="001F4E78"/>
      <sz val="10"/>
    </font>
    <font>
      <name val="Aptos Display"/>
      <b val="1"/>
      <color rgb="000F5675"/>
      <sz val="20"/>
    </font>
    <font>
      <name val="Aptos"/>
      <sz val="11"/>
    </font>
    <font>
      <name val="Calibri"/>
      <family val="2"/>
      <color theme="10"/>
      <sz val="12"/>
      <scheme val="minor"/>
    </font>
    <font>
      <name val="Aptos"/>
      <b val="1"/>
      <color rgb="000070C0"/>
      <sz val="11"/>
      <u val="single"/>
    </font>
    <font>
      <name val="Aptos"/>
      <b val="1"/>
      <color rgb="000F5675"/>
      <sz val="14"/>
    </font>
    <font>
      <name val="Aptos"/>
      <b val="1"/>
      <color rgb="00FFFFFF"/>
    </font>
    <font>
      <name val="Aptos"/>
      <b val="1"/>
      <color rgb="000F5675"/>
      <sz val="11"/>
    </font>
    <font>
      <name val="Aptos"/>
      <b val="1"/>
      <color rgb="FF111827"/>
      <sz val="11"/>
    </font>
    <font>
      <name val="Segoe UI Symbol"/>
      <color rgb="FF1F2937"/>
      <sz val="16"/>
    </font>
    <font>
      <name val="Aptos"/>
      <i val="1"/>
      <color rgb="FF6B7280"/>
      <sz val="9"/>
    </font>
    <font>
      <name val="Aptos Display"/>
      <b val="1"/>
      <color rgb="FFFFFFFF"/>
      <sz val="15"/>
    </font>
    <font>
      <name val="Arial"/>
      <i val="1"/>
      <color rgb="009C6500"/>
      <sz val="9"/>
    </font>
    <font>
      <name val="Arial"/>
      <color rgb="007030A0"/>
      <sz val="10"/>
    </font>
    <font>
      <name val="Arial"/>
      <i val="1"/>
      <color rgb="00666666"/>
      <sz val="9"/>
    </font>
    <font>
      <name val="Aptos Narrow"/>
      <b val="1"/>
      <color rgb="000B5A72"/>
      <sz val="11"/>
    </font>
    <font>
      <name val="Aptos Narrow"/>
      <i val="1"/>
      <color rgb="00666666"/>
      <sz val="10"/>
    </font>
    <font>
      <name val="Aptos Narrow"/>
      <b val="1"/>
      <color rgb="00375623"/>
      <sz val="10"/>
    </font>
    <font>
      <name val="Aptos Narrow"/>
      <b val="1"/>
      <color rgb="00FFFFFF"/>
      <sz val="11"/>
    </font>
    <font>
      <name val="Aptos Narrow"/>
      <color rgb="00000000"/>
      <sz val="10"/>
    </font>
    <font>
      <name val="Aptos"/>
      <b val="1"/>
      <color rgb="00FFFFFF"/>
      <sz val="11"/>
    </font>
    <font>
      <name val="Aptos"/>
      <i val="1"/>
      <color rgb="00666666"/>
      <sz val="9"/>
    </font>
    <font>
      <name val="Aptos"/>
      <b val="1"/>
      <color rgb="000563C1"/>
      <sz val="10"/>
      <u val="single"/>
    </font>
    <font>
      <name val="Aptos"/>
      <color rgb="00666666"/>
      <sz val="9"/>
    </font>
    <font>
      <name val="Aptos"/>
      <b val="1"/>
      <color rgb="000563C1"/>
      <sz val="9"/>
      <u val="single"/>
    </font>
    <font>
      <name val="Aptos"/>
      <i val="1"/>
      <color rgb="00666666"/>
      <sz val="10"/>
    </font>
    <font>
      <name val="Aptos Display"/>
      <b val="1"/>
      <color rgb="00FFFFFF"/>
      <sz val="18"/>
    </font>
    <font>
      <b val="1"/>
      <color rgb="00FFFFFF"/>
    </font>
    <font>
      <b val="1"/>
      <color rgb="001F1F1F"/>
    </font>
    <font>
      <color rgb="000000FF"/>
    </font>
    <font>
      <color rgb="001F1F1F"/>
      <sz val="10"/>
    </font>
    <font>
      <i val="1"/>
      <color rgb="00666666"/>
    </font>
    <font>
      <sz val="16"/>
    </font>
    <font>
      <b val="1"/>
    </font>
    <font>
      <name val="Aptos"/>
      <b val="1"/>
      <color rgb="000563C1"/>
      <sz val="12"/>
      <u val="single"/>
    </font>
    <font>
      <name val="Arial"/>
      <b val="1"/>
      <color rgb="009C5700"/>
      <sz val="10"/>
    </font>
    <font>
      <name val="Arial"/>
      <b val="1"/>
      <color rgb="00000000"/>
      <sz val="10"/>
    </font>
    <font>
      <name val="Arial"/>
      <color rgb="00000000"/>
      <sz val="12"/>
    </font>
    <font>
      <name val="Arial"/>
      <color rgb="00000000"/>
      <sz val="10"/>
    </font>
  </fonts>
  <fills count="25">
    <fill>
      <patternFill/>
    </fill>
    <fill>
      <patternFill patternType="gray125"/>
    </fill>
    <fill>
      <patternFill patternType="solid">
        <fgColor theme="3" tint="0.749992370372631"/>
        <bgColor indexed="64"/>
      </patternFill>
    </fill>
    <fill>
      <patternFill patternType="solid">
        <fgColor rgb="FF0B5A72"/>
      </patternFill>
    </fill>
    <fill>
      <patternFill patternType="solid">
        <fgColor rgb="FFEAF3FF"/>
      </patternFill>
    </fill>
    <fill>
      <patternFill patternType="solid">
        <fgColor rgb="FFE4DFEC"/>
      </patternFill>
    </fill>
    <fill>
      <patternFill patternType="solid">
        <fgColor rgb="FFE2F0D9"/>
      </patternFill>
    </fill>
    <fill>
      <patternFill patternType="solid">
        <fgColor rgb="FFDDEFEF"/>
      </patternFill>
    </fill>
    <fill>
      <patternFill patternType="solid">
        <fgColor rgb="FFF3F4F6"/>
      </patternFill>
    </fill>
    <fill>
      <patternFill patternType="solid">
        <fgColor rgb="FFDDEBF7"/>
      </patternFill>
    </fill>
    <fill>
      <patternFill patternType="solid">
        <fgColor rgb="FFFCE4D6"/>
      </patternFill>
    </fill>
    <fill>
      <patternFill patternType="solid">
        <fgColor rgb="00EAF2F8"/>
      </patternFill>
    </fill>
    <fill>
      <patternFill patternType="solid">
        <fgColor rgb="000F5675"/>
      </patternFill>
    </fill>
    <fill>
      <patternFill patternType="solid">
        <fgColor rgb="FF006D85"/>
      </patternFill>
    </fill>
    <fill>
      <patternFill patternType="solid">
        <fgColor rgb="00FFF2CC"/>
      </patternFill>
    </fill>
    <fill>
      <patternFill patternType="solid">
        <fgColor rgb="00E7E6E6"/>
      </patternFill>
    </fill>
    <fill>
      <patternFill patternType="solid">
        <fgColor rgb="00DDEBF7"/>
      </patternFill>
    </fill>
    <fill>
      <patternFill patternType="solid">
        <fgColor rgb="00E2F0D9"/>
      </patternFill>
    </fill>
    <fill>
      <patternFill patternType="solid">
        <fgColor rgb="00666666"/>
      </patternFill>
    </fill>
    <fill>
      <patternFill patternType="solid">
        <fgColor rgb="00F2F2F2"/>
      </patternFill>
    </fill>
    <fill>
      <patternFill patternType="solid">
        <fgColor rgb="001F4E78"/>
      </patternFill>
    </fill>
    <fill>
      <patternFill patternType="solid">
        <fgColor rgb="00D9EAF7"/>
      </patternFill>
    </fill>
    <fill>
      <patternFill patternType="solid">
        <fgColor rgb="0017365D"/>
      </patternFill>
    </fill>
    <fill>
      <patternFill patternType="solid">
        <fgColor rgb="00FCE4D6"/>
      </patternFill>
    </fill>
    <fill>
      <patternFill patternType="solid">
        <fgColor rgb="009DC3E6"/>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rgb="FFB7B7B7"/>
      </bottom>
      <diagonal/>
    </border>
    <border>
      <left/>
      <right/>
      <top/>
      <bottom style="medium">
        <color rgb="FF0B5A72"/>
      </bottom>
      <diagonal/>
    </border>
    <border>
      <left/>
      <right/>
      <top style="medium">
        <color rgb="FF0B5A72"/>
      </top>
      <bottom/>
      <diagonal/>
    </border>
    <border>
      <left/>
      <right/>
      <top style="medium">
        <color rgb="FF0B5A72"/>
      </top>
      <bottom style="thin">
        <color rgb="FFB7B7B7"/>
      </bottom>
      <diagonal/>
    </border>
    <border>
      <left style="thin">
        <color rgb="FFB7B7B7"/>
      </left>
      <right style="thin">
        <color rgb="FFB7B7B7"/>
      </right>
      <top style="thin">
        <color rgb="FFB7B7B7"/>
      </top>
      <bottom style="thin">
        <color rgb="FFB7B7B7"/>
      </bottom>
      <diagonal/>
    </border>
    <border>
      <left/>
      <right/>
      <top style="thin">
        <color rgb="FFB7B7B7"/>
      </top>
      <bottom/>
      <diagonal/>
    </border>
    <border>
      <left style="thin">
        <color rgb="FFB7B7B7"/>
      </left>
      <right/>
      <top/>
      <bottom/>
      <diagonal/>
    </border>
    <border>
      <left/>
      <right style="thin">
        <color rgb="FFB7B7B7"/>
      </right>
      <top style="thin">
        <color rgb="FFB7B7B7"/>
      </top>
      <bottom/>
      <diagonal/>
    </border>
    <border>
      <left/>
      <right style="thin">
        <color rgb="FFB7B7B7"/>
      </right>
      <top/>
      <bottom/>
      <diagonal/>
    </border>
    <border>
      <left style="thin">
        <color rgb="FFB7B7B7"/>
      </left>
      <right/>
      <top/>
      <bottom style="thin">
        <color rgb="FFB7B7B7"/>
      </bottom>
      <diagonal/>
    </border>
    <border>
      <left/>
      <right style="thin">
        <color rgb="FFB7B7B7"/>
      </right>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005466"/>
      </left>
      <right style="thin">
        <color rgb="FF005466"/>
      </right>
      <top style="thin">
        <color rgb="FF005466"/>
      </top>
      <bottom style="thin">
        <color rgb="FF005466"/>
      </bottom>
    </border>
    <border>
      <left/>
      <right/>
      <top style="thin">
        <color rgb="FF005466"/>
      </top>
      <bottom/>
      <diagonal/>
    </border>
    <border>
      <left style="thin">
        <color rgb="FF005466"/>
      </left>
      <right/>
      <top/>
      <bottom/>
      <diagonal/>
    </border>
    <border>
      <left/>
      <right style="thin">
        <color rgb="FF005466"/>
      </right>
      <top style="thin">
        <color rgb="FF005466"/>
      </top>
      <bottom/>
      <diagonal/>
    </border>
    <border>
      <left/>
      <right style="thin">
        <color rgb="FF005466"/>
      </right>
      <top/>
      <bottom/>
      <diagonal/>
    </border>
    <border>
      <left style="thin">
        <color rgb="FF005466"/>
      </left>
      <right/>
      <top/>
      <bottom style="thin">
        <color rgb="FF005466"/>
      </bottom>
      <diagonal/>
    </border>
    <border>
      <left/>
      <right/>
      <top/>
      <bottom style="thin">
        <color rgb="FF005466"/>
      </bottom>
      <diagonal/>
    </border>
    <border>
      <left/>
      <right style="thin">
        <color rgb="FF005466"/>
      </right>
      <top/>
      <bottom style="thin">
        <color rgb="FF005466"/>
      </bottom>
      <diagonal/>
    </border>
    <border>
      <left style="thin">
        <color rgb="005B9BD5"/>
      </left>
      <right style="thin">
        <color rgb="005B9BD5"/>
      </right>
      <top style="thin">
        <color rgb="005B9BD5"/>
      </top>
      <bottom style="thin">
        <color rgb="005B9BD5"/>
      </bottom>
    </border>
    <border>
      <left/>
      <right/>
      <top style="thin">
        <color rgb="005B9BD5"/>
      </top>
      <bottom/>
      <diagonal/>
    </border>
    <border>
      <left/>
      <right style="thin">
        <color rgb="005B9BD5"/>
      </right>
      <top style="thin">
        <color rgb="005B9BD5"/>
      </top>
      <bottom/>
      <diagonal/>
    </border>
    <border>
      <left/>
      <right/>
      <top style="thin">
        <color rgb="005B9BD5"/>
      </top>
      <bottom style="thin">
        <color rgb="005B9BD5"/>
      </bottom>
      <diagonal/>
    </border>
    <border>
      <left/>
      <right style="thin">
        <color rgb="005B9BD5"/>
      </right>
      <top style="thin">
        <color rgb="005B9BD5"/>
      </top>
      <bottom style="thin">
        <color rgb="005B9BD5"/>
      </bottom>
      <diagonal/>
    </border>
    <border/>
    <border>
      <bottom style="thin">
        <color rgb="00B7B7B7"/>
      </bottom>
    </border>
    <border>
      <left style="thin">
        <color rgb="00B7B7B7"/>
      </left>
      <right style="thin">
        <color rgb="00B7B7B7"/>
      </right>
      <top style="thin">
        <color rgb="00B7B7B7"/>
      </top>
      <bottom style="thin">
        <color rgb="00B7B7B7"/>
      </bottom>
    </border>
    <border>
      <left/>
      <right/>
      <top style="thin">
        <color rgb="00B7B7B7"/>
      </top>
      <bottom/>
      <diagonal/>
    </border>
    <border>
      <left/>
      <right style="thin">
        <color rgb="00B7B7B7"/>
      </right>
      <top style="thin">
        <color rgb="00B7B7B7"/>
      </top>
      <bottom/>
      <diagonal/>
    </border>
    <border>
      <left/>
      <right/>
      <top style="thin">
        <color rgb="00B7B7B7"/>
      </top>
      <bottom style="thin">
        <color rgb="00B7B7B7"/>
      </bottom>
      <diagonal/>
    </border>
    <border>
      <left/>
      <right style="thin">
        <color rgb="00B7B7B7"/>
      </right>
      <top style="thin">
        <color rgb="00B7B7B7"/>
      </top>
      <bottom style="thin">
        <color rgb="00B7B7B7"/>
      </bottom>
      <diagonal/>
    </border>
    <border>
      <top style="thin">
        <color rgb="00A6A6A6"/>
      </top>
      <bottom style="thin">
        <color rgb="00A6A6A6"/>
      </bottom>
    </border>
    <border>
      <left/>
      <right/>
      <top style="thin">
        <color rgb="00A6A6A6"/>
      </top>
      <bottom/>
      <diagonal/>
    </border>
    <border>
      <left/>
      <right/>
      <top style="thin">
        <color rgb="00A6A6A6"/>
      </top>
      <bottom style="thin">
        <color rgb="00A6A6A6"/>
      </bottom>
      <diagonal/>
    </border>
    <border>
      <right/>
      <top style="thin">
        <color rgb="00A6A6A6"/>
      </top>
      <bottom style="thin">
        <color rgb="00A6A6A6"/>
      </bottom>
    </border>
  </borders>
  <cellStyleXfs count="2">
    <xf numFmtId="0" fontId="0" fillId="0" borderId="0"/>
    <xf numFmtId="0" fontId="32" fillId="0" borderId="0"/>
  </cellStyleXfs>
  <cellXfs count="154">
    <xf numFmtId="0" fontId="0" fillId="0" borderId="0" pivotButton="0" quotePrefix="0" xfId="0"/>
    <xf numFmtId="0" fontId="1" fillId="0" borderId="1" pivotButton="0" quotePrefix="0" xfId="0"/>
    <xf numFmtId="0" fontId="1" fillId="0" borderId="1" applyAlignment="1" pivotButton="0" quotePrefix="0" xfId="0">
      <alignment wrapText="1"/>
    </xf>
    <xf numFmtId="0" fontId="2" fillId="2" borderId="0" pivotButton="0" quotePrefix="0" xfId="0"/>
    <xf numFmtId="0" fontId="0" fillId="2" borderId="0" pivotButton="0" quotePrefix="0" xfId="0"/>
    <xf numFmtId="0" fontId="0" fillId="0" borderId="1" applyAlignment="1" pivotButton="0" quotePrefix="0" xfId="0">
      <alignment horizontal="left"/>
    </xf>
    <xf numFmtId="0" fontId="3" fillId="0" borderId="0" pivotButton="0" quotePrefix="0" xfId="0"/>
    <xf numFmtId="0" fontId="8" fillId="0" borderId="0" applyAlignment="1" pivotButton="0" quotePrefix="0" xfId="0">
      <alignment vertical="center"/>
    </xf>
    <xf numFmtId="0" fontId="10" fillId="5" borderId="2" applyAlignment="1" pivotButton="0" quotePrefix="0" xfId="0">
      <alignment vertical="center" wrapText="1"/>
    </xf>
    <xf numFmtId="0" fontId="9" fillId="4" borderId="2" applyAlignment="1" pivotButton="0" quotePrefix="0" xfId="0">
      <alignment vertical="center" wrapText="1"/>
    </xf>
    <xf numFmtId="164" fontId="9" fillId="4" borderId="2" applyAlignment="1" pivotButton="0" quotePrefix="0" xfId="0">
      <alignment vertical="center" wrapText="1"/>
    </xf>
    <xf numFmtId="0" fontId="11" fillId="6" borderId="2" applyAlignment="1" pivotButton="0" quotePrefix="0" xfId="0">
      <alignment vertical="center" wrapText="1"/>
    </xf>
    <xf numFmtId="4" fontId="9" fillId="4" borderId="2" applyAlignment="1" pivotButton="0" quotePrefix="0" xfId="0">
      <alignment vertical="center" wrapText="1"/>
    </xf>
    <xf numFmtId="4" fontId="12" fillId="7" borderId="0" applyAlignment="1" pivotButton="0" quotePrefix="0" xfId="0">
      <alignment vertical="center" wrapText="1"/>
    </xf>
    <xf numFmtId="1" fontId="12" fillId="7" borderId="0" applyAlignment="1" pivotButton="0" quotePrefix="0" xfId="0">
      <alignment vertical="center" wrapText="1"/>
    </xf>
    <xf numFmtId="0" fontId="13" fillId="8" borderId="0" applyAlignment="1" pivotButton="0" quotePrefix="0" xfId="0">
      <alignment vertical="center" wrapText="1"/>
    </xf>
    <xf numFmtId="0" fontId="18" fillId="3" borderId="3" applyAlignment="1" pivotButton="0" quotePrefix="0" xfId="0">
      <alignment vertical="center" wrapText="1"/>
    </xf>
    <xf numFmtId="0" fontId="19" fillId="0" borderId="0" pivotButton="0" quotePrefix="0" xfId="0"/>
    <xf numFmtId="0" fontId="20" fillId="4" borderId="2" applyAlignment="1" pivotButton="0" quotePrefix="0" xfId="0">
      <alignment vertical="top" wrapText="1"/>
    </xf>
    <xf numFmtId="4" fontId="20" fillId="4" borderId="2" applyAlignment="1" pivotButton="0" quotePrefix="0" xfId="0">
      <alignment vertical="top" wrapText="1"/>
    </xf>
    <xf numFmtId="0" fontId="19" fillId="8" borderId="2" applyAlignment="1" pivotButton="0" quotePrefix="0" xfId="0">
      <alignment vertical="top" wrapText="1"/>
    </xf>
    <xf numFmtId="4" fontId="21" fillId="0" borderId="2" pivotButton="0" quotePrefix="0" xfId="0"/>
    <xf numFmtId="0" fontId="14" fillId="0" borderId="0" pivotButton="0" quotePrefix="0" xfId="0"/>
    <xf numFmtId="4" fontId="13" fillId="0" borderId="4" pivotButton="0" quotePrefix="0" xfId="0"/>
    <xf numFmtId="0" fontId="12" fillId="0" borderId="0" applyAlignment="1" pivotButton="0" quotePrefix="0" xfId="0">
      <alignment vertical="center" wrapText="1"/>
    </xf>
    <xf numFmtId="164" fontId="12" fillId="0" borderId="0" applyAlignment="1" pivotButton="0" quotePrefix="0" xfId="0">
      <alignment vertical="center" wrapText="1"/>
    </xf>
    <xf numFmtId="4" fontId="12" fillId="0" borderId="0" applyAlignment="1" pivotButton="0" quotePrefix="0" xfId="0">
      <alignment vertical="center" wrapText="1"/>
    </xf>
    <xf numFmtId="0" fontId="23" fillId="0" borderId="0" pivotButton="0" quotePrefix="0" xfId="0"/>
    <xf numFmtId="0" fontId="25" fillId="0" borderId="6" pivotButton="0" quotePrefix="0" xfId="0"/>
    <xf numFmtId="0" fontId="0" fillId="0" borderId="6" pivotButton="0" quotePrefix="0" xfId="0"/>
    <xf numFmtId="164" fontId="0" fillId="0" borderId="6" pivotButton="0" quotePrefix="0" xfId="0"/>
    <xf numFmtId="0" fontId="19" fillId="0" borderId="6" pivotButton="0" quotePrefix="0" xfId="0"/>
    <xf numFmtId="0" fontId="26" fillId="0" borderId="6" pivotButton="0" quotePrefix="0" xfId="0"/>
    <xf numFmtId="4" fontId="0" fillId="0" borderId="6" pivotButton="0" quotePrefix="0" xfId="0"/>
    <xf numFmtId="0" fontId="27" fillId="8" borderId="5" applyAlignment="1" pivotButton="0" quotePrefix="0" xfId="0">
      <alignment vertical="top" wrapText="1"/>
    </xf>
    <xf numFmtId="0" fontId="0" fillId="0" borderId="2" applyAlignment="1" pivotButton="0" quotePrefix="0" xfId="0">
      <alignment vertical="top" wrapText="1"/>
    </xf>
    <xf numFmtId="4" fontId="0" fillId="0" borderId="2" applyAlignment="1" pivotButton="0" quotePrefix="0" xfId="0">
      <alignment vertical="top" wrapText="1"/>
    </xf>
    <xf numFmtId="4" fontId="13" fillId="0" borderId="6" pivotButton="0" quotePrefix="0" xfId="0"/>
    <xf numFmtId="0" fontId="27" fillId="0" borderId="6" pivotButton="0" quotePrefix="0" xfId="0"/>
    <xf numFmtId="0" fontId="28" fillId="0" borderId="1" pivotButton="0" quotePrefix="0" xfId="0"/>
    <xf numFmtId="0" fontId="10" fillId="5" borderId="1" pivotButton="0" quotePrefix="0" xfId="0"/>
    <xf numFmtId="4" fontId="28" fillId="0" borderId="1" pivotButton="0" quotePrefix="0" xfId="0"/>
    <xf numFmtId="0" fontId="5" fillId="0" borderId="0" pivotButton="0" quotePrefix="0" xfId="0"/>
    <xf numFmtId="0" fontId="0" fillId="0" borderId="0" pivotButton="0" quotePrefix="0" xfId="0"/>
    <xf numFmtId="0" fontId="6" fillId="0" borderId="0" pivotButton="0" quotePrefix="0" xfId="0"/>
    <xf numFmtId="0" fontId="7" fillId="3" borderId="0" applyAlignment="1" pivotButton="0" quotePrefix="0" xfId="0">
      <alignment vertical="center"/>
    </xf>
    <xf numFmtId="0" fontId="14" fillId="9" borderId="0" applyAlignment="1" pivotButton="0" quotePrefix="0" xfId="0">
      <alignment vertical="center" wrapText="1"/>
    </xf>
    <xf numFmtId="0" fontId="4" fillId="0" borderId="0" applyAlignment="1" pivotButton="0" quotePrefix="0" xfId="0">
      <alignment vertical="center"/>
    </xf>
    <xf numFmtId="0" fontId="15" fillId="3" borderId="0" applyAlignment="1" pivotButton="0" quotePrefix="0" xfId="0">
      <alignment vertical="center"/>
    </xf>
    <xf numFmtId="0" fontId="17" fillId="10" borderId="0" applyAlignment="1" pivotButton="0" quotePrefix="0" xfId="0">
      <alignment wrapText="1"/>
    </xf>
    <xf numFmtId="0" fontId="16" fillId="0" borderId="0" pivotButton="0" quotePrefix="0" xfId="0"/>
    <xf numFmtId="0" fontId="24" fillId="0" borderId="0" pivotButton="0" quotePrefix="0" xfId="0"/>
    <xf numFmtId="0" fontId="4" fillId="0" borderId="0" pivotButton="0" quotePrefix="0" xfId="0"/>
    <xf numFmtId="0" fontId="22" fillId="0" borderId="0" pivotButton="0" quotePrefix="0" xfId="0"/>
    <xf numFmtId="0" fontId="17" fillId="9" borderId="0" applyAlignment="1" pivotButton="0" quotePrefix="0" xfId="0">
      <alignment vertical="center" wrapText="1"/>
    </xf>
    <xf numFmtId="0" fontId="0" fillId="0" borderId="6" applyAlignment="1" pivotButton="0" quotePrefix="0" xfId="0">
      <alignment vertical="top" wrapText="1"/>
    </xf>
    <xf numFmtId="0" fontId="0" fillId="0" borderId="6" pivotButton="0" quotePrefix="0" xfId="0"/>
    <xf numFmtId="0" fontId="27" fillId="0" borderId="6" applyAlignment="1" pivotButton="0" quotePrefix="0" xfId="0">
      <alignment vertical="top"/>
    </xf>
    <xf numFmtId="0" fontId="26" fillId="0" borderId="6" applyAlignment="1" pivotButton="0" quotePrefix="0" xfId="0">
      <alignment wrapText="1"/>
    </xf>
    <xf numFmtId="0" fontId="27" fillId="0" borderId="6" applyAlignment="1" pivotButton="0" quotePrefix="0" xfId="0">
      <alignment vertical="top" wrapText="1"/>
    </xf>
    <xf numFmtId="0" fontId="27" fillId="0" borderId="6" pivotButton="0" quotePrefix="0" xfId="0"/>
    <xf numFmtId="0" fontId="19" fillId="0" borderId="6" pivotButton="0" quotePrefix="0" xfId="0"/>
    <xf numFmtId="14" fontId="28" fillId="0" borderId="1" pivotButton="0" quotePrefix="0" xfId="0"/>
    <xf numFmtId="0" fontId="29" fillId="11" borderId="0" applyAlignment="1" pivotButton="0" quotePrefix="0" xfId="0">
      <alignment horizontal="center" vertical="center"/>
    </xf>
    <xf numFmtId="0" fontId="0" fillId="0" borderId="9" pivotButton="0" quotePrefix="0" xfId="0"/>
    <xf numFmtId="0" fontId="0" fillId="0" borderId="14" pivotButton="0" quotePrefix="0" xfId="0"/>
    <xf numFmtId="0" fontId="0" fillId="0" borderId="8" pivotButton="0" quotePrefix="0" xfId="0"/>
    <xf numFmtId="0" fontId="0" fillId="0" borderId="10" pivotButton="0" quotePrefix="0" xfId="0"/>
    <xf numFmtId="0" fontId="0" fillId="0" borderId="13" pivotButton="0" quotePrefix="0" xfId="0"/>
    <xf numFmtId="0" fontId="0" fillId="0" borderId="11" pivotButton="0" quotePrefix="0" xfId="0"/>
    <xf numFmtId="0" fontId="0" fillId="0" borderId="12" pivotButton="0" quotePrefix="0" xfId="0"/>
    <xf numFmtId="165" fontId="0" fillId="0" borderId="2" applyAlignment="1" pivotButton="0" quotePrefix="0" xfId="0">
      <alignment vertical="top" wrapText="1"/>
    </xf>
    <xf numFmtId="166" fontId="0" fillId="0" borderId="2" applyAlignment="1" pivotButton="0" quotePrefix="0" xfId="0">
      <alignment vertical="top" wrapText="1"/>
    </xf>
    <xf numFmtId="166" fontId="13" fillId="0" borderId="6" pivotButton="0" quotePrefix="0" xfId="0"/>
    <xf numFmtId="0" fontId="0" fillId="0" borderId="7" pivotButton="0" quotePrefix="0" xfId="0"/>
    <xf numFmtId="0" fontId="0" fillId="0" borderId="2" pivotButton="0" quotePrefix="0" xfId="0"/>
    <xf numFmtId="0" fontId="0" fillId="0" borderId="1" pivotButton="0" quotePrefix="0" xfId="0"/>
    <xf numFmtId="166" fontId="0" fillId="0" borderId="1" pivotButton="0" quotePrefix="0" xfId="0"/>
    <xf numFmtId="166" fontId="1" fillId="0" borderId="1" pivotButton="0" quotePrefix="0" xfId="0"/>
    <xf numFmtId="0" fontId="30" fillId="0" borderId="0" applyAlignment="1" pivotButton="0" quotePrefix="0" xfId="0">
      <alignment vertical="center"/>
    </xf>
    <xf numFmtId="0" fontId="31" fillId="0" borderId="0" applyAlignment="1" pivotButton="0" quotePrefix="0" xfId="0">
      <alignment vertical="top" wrapText="1"/>
    </xf>
    <xf numFmtId="0" fontId="31" fillId="0" borderId="0" applyAlignment="1" pivotButton="0" quotePrefix="0" xfId="0">
      <alignment wrapText="1"/>
    </xf>
    <xf numFmtId="0" fontId="33" fillId="0" borderId="0" pivotButton="0" quotePrefix="0" xfId="1"/>
    <xf numFmtId="0" fontId="34" fillId="0" borderId="0" pivotButton="0" quotePrefix="0" xfId="0"/>
    <xf numFmtId="0" fontId="35" fillId="12" borderId="0" applyAlignment="1" pivotButton="0" quotePrefix="0" xfId="0">
      <alignment horizontal="center" vertical="center"/>
    </xf>
    <xf numFmtId="0" fontId="31" fillId="0" borderId="0" applyAlignment="1" pivotButton="0" quotePrefix="0" xfId="0">
      <alignment vertical="center" wrapText="1"/>
    </xf>
    <xf numFmtId="0" fontId="36" fillId="0" borderId="0" pivotButton="0" quotePrefix="0" xfId="0"/>
    <xf numFmtId="0" fontId="37" fillId="8" borderId="0" applyAlignment="1" pivotButton="0" quotePrefix="0" xfId="0">
      <alignment horizontal="center" vertical="center"/>
    </xf>
    <xf numFmtId="0" fontId="39" fillId="0" borderId="0" applyAlignment="1" pivotButton="0" quotePrefix="0" xfId="0">
      <alignment horizontal="right"/>
    </xf>
    <xf numFmtId="0" fontId="38" fillId="8" borderId="0" applyAlignment="1" pivotButton="0" quotePrefix="0" xfId="0">
      <alignment horizontal="center" vertical="center"/>
    </xf>
    <xf numFmtId="0" fontId="40" fillId="13" borderId="15" applyAlignment="1" pivotButton="0" quotePrefix="0" xfId="1">
      <alignment horizontal="center" vertical="center"/>
    </xf>
    <xf numFmtId="0" fontId="8" fillId="0" borderId="0" applyAlignment="1" pivotButton="0" quotePrefix="0" xfId="0">
      <alignment vertical="center" wrapText="1"/>
    </xf>
    <xf numFmtId="4" fontId="12" fillId="7" borderId="0" applyAlignment="1" pivotButton="0" quotePrefix="0" xfId="0">
      <alignment horizontal="center" vertical="center"/>
    </xf>
    <xf numFmtId="0" fontId="41" fillId="14" borderId="0" applyAlignment="1" pivotButton="0" quotePrefix="0" xfId="0">
      <alignment vertical="center" wrapText="1"/>
    </xf>
    <xf numFmtId="4" fontId="42" fillId="15" borderId="0" applyAlignment="1" pivotButton="0" quotePrefix="0" xfId="0">
      <alignment vertical="center" wrapText="1"/>
    </xf>
    <xf numFmtId="167" fontId="42" fillId="15" borderId="0" applyAlignment="1" pivotButton="0" quotePrefix="0" xfId="0">
      <alignment vertical="center" wrapText="1"/>
    </xf>
    <xf numFmtId="0" fontId="43" fillId="0" borderId="0" applyAlignment="1" pivotButton="0" quotePrefix="0" xfId="0">
      <alignment vertical="center" wrapText="1"/>
    </xf>
    <xf numFmtId="0" fontId="0" fillId="0" borderId="16" pivotButton="0" quotePrefix="0" xfId="0"/>
    <xf numFmtId="0" fontId="0" fillId="0" borderId="18" pivotButton="0" quotePrefix="0" xfId="0"/>
    <xf numFmtId="0" fontId="0" fillId="0" borderId="20" pivotButton="0" quotePrefix="0" xfId="0"/>
    <xf numFmtId="0" fontId="0" fillId="0" borderId="21" pivotButton="0" quotePrefix="0" xfId="0"/>
    <xf numFmtId="0" fontId="0" fillId="0" borderId="22" pivotButton="0" quotePrefix="0" xfId="0"/>
    <xf numFmtId="0" fontId="44" fillId="16" borderId="0" applyAlignment="1" pivotButton="0" quotePrefix="0" xfId="0">
      <alignment vertical="center" wrapText="1"/>
    </xf>
    <xf numFmtId="0" fontId="45" fillId="0" borderId="0" pivotButton="0" quotePrefix="0" xfId="0"/>
    <xf numFmtId="0" fontId="10" fillId="5" borderId="2" applyAlignment="1" applyProtection="1" pivotButton="0" quotePrefix="0" xfId="0">
      <alignment vertical="center" wrapText="1"/>
      <protection locked="0" hidden="0"/>
    </xf>
    <xf numFmtId="0" fontId="9" fillId="4" borderId="2" applyAlignment="1" applyProtection="1" pivotButton="0" quotePrefix="0" xfId="0">
      <alignment vertical="center" wrapText="1"/>
      <protection locked="0" hidden="0"/>
    </xf>
    <xf numFmtId="164" fontId="9" fillId="4" borderId="2" applyAlignment="1" applyProtection="1" pivotButton="0" quotePrefix="0" xfId="0">
      <alignment vertical="center" wrapText="1"/>
      <protection locked="0" hidden="0"/>
    </xf>
    <xf numFmtId="4" fontId="9" fillId="4" borderId="2" applyAlignment="1" applyProtection="1" pivotButton="0" quotePrefix="0" xfId="0">
      <alignment vertical="center" wrapText="1"/>
      <protection locked="0" hidden="0"/>
    </xf>
    <xf numFmtId="0" fontId="47" fillId="18" borderId="0" applyAlignment="1" pivotButton="0" quotePrefix="0" xfId="0">
      <alignment vertical="center"/>
    </xf>
    <xf numFmtId="0" fontId="8" fillId="19" borderId="0" applyAlignment="1" pivotButton="0" quotePrefix="0" xfId="0">
      <alignment vertical="center"/>
    </xf>
    <xf numFmtId="4" fontId="48" fillId="15" borderId="0" applyAlignment="1" pivotButton="0" quotePrefix="0" xfId="0">
      <alignment vertical="center" wrapText="1"/>
    </xf>
    <xf numFmtId="1" fontId="48" fillId="15" borderId="0" applyAlignment="1" pivotButton="0" quotePrefix="0" xfId="0">
      <alignment vertical="center" wrapText="1"/>
    </xf>
    <xf numFmtId="4" fontId="12" fillId="7" borderId="0" applyAlignment="1" applyProtection="1" pivotButton="0" quotePrefix="0" xfId="0">
      <alignment horizontal="center" vertical="center"/>
      <protection locked="0" hidden="0"/>
    </xf>
    <xf numFmtId="4" fontId="42" fillId="15" borderId="0" applyAlignment="1" applyProtection="1" pivotButton="0" quotePrefix="0" xfId="0">
      <alignment vertical="center" wrapText="1"/>
      <protection locked="0" hidden="0"/>
    </xf>
    <xf numFmtId="167" fontId="42" fillId="15" borderId="0" applyAlignment="1" applyProtection="1" pivotButton="0" quotePrefix="0" xfId="0">
      <alignment vertical="center" wrapText="1"/>
      <protection locked="0" hidden="0"/>
    </xf>
    <xf numFmtId="0" fontId="46" fillId="17" borderId="0" applyAlignment="1" pivotButton="0" quotePrefix="0" xfId="0">
      <alignment vertical="center" wrapText="1"/>
    </xf>
    <xf numFmtId="0" fontId="49" fillId="20" borderId="0" applyAlignment="1" pivotButton="0" quotePrefix="0" xfId="0">
      <alignment horizontal="left" vertical="center"/>
    </xf>
    <xf numFmtId="0" fontId="50" fillId="0" borderId="0" applyAlignment="1" pivotButton="0" quotePrefix="0" xfId="0">
      <alignment vertical="center" wrapText="1"/>
    </xf>
    <xf numFmtId="0" fontId="51" fillId="21" borderId="23" applyAlignment="1" pivotButton="0" quotePrefix="0" xfId="0">
      <alignment horizontal="center" vertical="center"/>
    </xf>
    <xf numFmtId="0" fontId="52" fillId="0" borderId="0" applyAlignment="1" pivotButton="0" quotePrefix="0" xfId="0">
      <alignment vertical="top" wrapText="1"/>
    </xf>
    <xf numFmtId="0" fontId="53" fillId="0" borderId="0" pivotButton="0" quotePrefix="0" xfId="0"/>
    <xf numFmtId="0" fontId="0" fillId="0" borderId="26" pivotButton="0" quotePrefix="0" xfId="0"/>
    <xf numFmtId="0" fontId="0" fillId="0" borderId="27" pivotButton="0" quotePrefix="0" xfId="0"/>
    <xf numFmtId="0" fontId="51" fillId="21" borderId="23" applyAlignment="1" applyProtection="1" pivotButton="0" quotePrefix="0" xfId="0">
      <alignment horizontal="center" vertical="center"/>
      <protection locked="0" hidden="0"/>
    </xf>
    <xf numFmtId="0" fontId="54" fillId="0" borderId="0" applyAlignment="1" pivotButton="0" quotePrefix="0" xfId="0">
      <alignment vertical="center" wrapText="1"/>
    </xf>
    <xf numFmtId="0" fontId="49" fillId="0" borderId="28" applyAlignment="1" pivotButton="0" quotePrefix="0" xfId="0">
      <alignment horizontal="left" vertical="center"/>
    </xf>
    <xf numFmtId="0" fontId="0" fillId="0" borderId="28" pivotButton="0" quotePrefix="0" xfId="0"/>
    <xf numFmtId="0" fontId="50" fillId="0" borderId="28" applyAlignment="1" pivotButton="0" quotePrefix="0" xfId="0">
      <alignment vertical="center" wrapText="1"/>
    </xf>
    <xf numFmtId="0" fontId="51" fillId="0" borderId="28" applyAlignment="1" applyProtection="1" pivotButton="0" quotePrefix="0" xfId="0">
      <alignment horizontal="center" vertical="center"/>
      <protection locked="0" hidden="0"/>
    </xf>
    <xf numFmtId="0" fontId="52" fillId="0" borderId="28" applyAlignment="1" pivotButton="0" quotePrefix="0" xfId="0">
      <alignment vertical="top" wrapText="1"/>
    </xf>
    <xf numFmtId="0" fontId="55" fillId="22" borderId="0" applyAlignment="1" pivotButton="0" quotePrefix="0" xfId="0">
      <alignment vertical="center"/>
    </xf>
    <xf numFmtId="0" fontId="56" fillId="22" borderId="0" applyAlignment="1" pivotButton="0" quotePrefix="0" xfId="0">
      <alignment vertical="center"/>
    </xf>
    <xf numFmtId="0" fontId="57" fillId="11" borderId="0" pivotButton="0" quotePrefix="0" xfId="0"/>
    <xf numFmtId="0" fontId="58" fillId="14" borderId="29" applyAlignment="1" pivotButton="0" quotePrefix="0" xfId="0">
      <alignment vertical="center"/>
    </xf>
    <xf numFmtId="0" fontId="59" fillId="23" borderId="0" applyAlignment="1" pivotButton="0" quotePrefix="0" xfId="0">
      <alignment vertical="top" wrapText="1"/>
    </xf>
    <xf numFmtId="0" fontId="0" fillId="0" borderId="29" applyAlignment="1" pivotButton="0" quotePrefix="0" xfId="0">
      <alignment vertical="center"/>
    </xf>
    <xf numFmtId="167" fontId="58" fillId="14" borderId="29" applyAlignment="1" pivotButton="0" quotePrefix="0" xfId="0">
      <alignment vertical="center"/>
    </xf>
    <xf numFmtId="0" fontId="60" fillId="0" borderId="0" applyAlignment="1" pivotButton="0" quotePrefix="0" xfId="0">
      <alignment wrapText="1"/>
    </xf>
    <xf numFmtId="0" fontId="61" fillId="0" borderId="0" pivotButton="0" quotePrefix="0" xfId="0"/>
    <xf numFmtId="0" fontId="62" fillId="0" borderId="0" pivotButton="0" quotePrefix="0" xfId="0"/>
    <xf numFmtId="0" fontId="63" fillId="21" borderId="30" applyAlignment="1" pivotButton="0" quotePrefix="0" xfId="1">
      <alignment horizontal="center" vertical="center"/>
    </xf>
    <xf numFmtId="0" fontId="59" fillId="15" borderId="0" applyAlignment="1" pivotButton="0" quotePrefix="0" xfId="0">
      <alignment vertical="center" wrapText="1"/>
    </xf>
    <xf numFmtId="0" fontId="64" fillId="14" borderId="0" applyAlignment="1" pivotButton="0" quotePrefix="0" xfId="0">
      <alignment horizontal="center" vertical="center" wrapText="1"/>
    </xf>
    <xf numFmtId="0" fontId="65" fillId="24" borderId="35" applyAlignment="1" pivotButton="0" quotePrefix="0" xfId="0">
      <alignment vertical="center"/>
    </xf>
    <xf numFmtId="0" fontId="7" fillId="24" borderId="35" pivotButton="0" quotePrefix="0" xfId="0"/>
    <xf numFmtId="0" fontId="66" fillId="15" borderId="0" applyAlignment="1" pivotButton="0" quotePrefix="0" xfId="0">
      <alignment horizontal="center" vertical="center"/>
    </xf>
    <xf numFmtId="0" fontId="67" fillId="15" borderId="0" pivotButton="0" quotePrefix="0" xfId="0"/>
    <xf numFmtId="0" fontId="0" fillId="15" borderId="0" pivotButton="0" quotePrefix="0" xfId="0"/>
    <xf numFmtId="0" fontId="43" fillId="0" borderId="0" applyAlignment="1" pivotButton="0" quotePrefix="0" xfId="0">
      <alignment horizontal="left" vertical="center"/>
    </xf>
    <xf numFmtId="0" fontId="0" fillId="0" borderId="33" pivotButton="0" quotePrefix="0" xfId="0"/>
    <xf numFmtId="0" fontId="0" fillId="0" borderId="34" pivotButton="0" quotePrefix="0" xfId="0"/>
    <xf numFmtId="0" fontId="64" fillId="23" borderId="0" applyAlignment="1" pivotButton="0" quotePrefix="0" xfId="0">
      <alignment horizontal="left" vertical="center" wrapText="1"/>
    </xf>
    <xf numFmtId="0" fontId="0" fillId="0" borderId="37" pivotButton="0" quotePrefix="0" xfId="0"/>
    <xf numFmtId="0" fontId="65" fillId="24" borderId="38" applyAlignment="1" pivotButton="0" quotePrefix="0" xfId="0">
      <alignment vertical="center"/>
    </xf>
  </cellXfs>
  <cellStyles count="2">
    <cellStyle name="Normal" xfId="0" builtinId="0"/>
    <cellStyle name="Hyperlink" xfId="1" builtinId="8" hidden="0"/>
  </cellStyles>
  <dxfs count="2">
    <dxf>
      <font>
        <b val="1"/>
        <color rgb="FF065F46"/>
      </font>
      <fill>
        <patternFill patternType="solid">
          <fgColor rgb="FFD1FAE5"/>
        </patternFill>
      </fill>
    </dxf>
    <dxf>
      <font>
        <b val="1"/>
        <color rgb="FF991B1B"/>
      </font>
      <fill>
        <patternFill patternType="solid">
          <fgColor rgb="FFFEE2E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omments/comment1.xml><?xml version="1.0" encoding="utf-8"?>
<comments xmlns="http://schemas.openxmlformats.org/spreadsheetml/2006/main">
  <authors>
    <author>OpenAI</author>
    <author>Västsvenska Handelskammaren</author>
  </authors>
  <commentList>
    <comment ref="C6" authorId="0" shapeId="0">
      <text>
        <t>Fylls i av Västsvenska Handelskammaren.</t>
      </text>
    </comment>
    <comment ref="C28" authorId="1" shapeId="0">
      <text>
        <t>Detta fält beräknas automatiskt från fliken Varor och ska inte fyllas i manuellt.</t>
      </text>
    </comment>
    <comment ref="F28" authorId="1" shapeId="0">
      <text>
        <t>Detta fält beräknas automatiskt från fliken Varor och ska inte fyllas i manuellt.</t>
      </text>
    </comment>
    <comment ref="C29" authorId="1" shapeId="0">
      <text>
        <t>Detta fält beräknas automatiskt från fliken Varor och ska inte fyllas i manuellt.</t>
      </text>
    </comment>
    <comment ref="F29" authorId="1" shapeId="0">
      <text>
        <t>Detta fält beräknas automatiskt från fliken Varor och ska inte fyllas i manuellt.</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drawing1.xml><?xml version="1.0" encoding="utf-8"?>
<wsDr xmlns="http://schemas.openxmlformats.org/drawingml/2006/spreadsheetDrawing">
  <oneCellAnchor>
    <from>
      <col>1</col>
      <colOff>0</colOff>
      <row>28</row>
      <rowOff>0</rowOff>
    </from>
    <ext cx="72390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1</col>
      <colOff>0</colOff>
      <row>33</row>
      <rowOff>0</rowOff>
    </from>
    <ext cx="7239000" cy="4191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hyperlink" Target="#'Fyll i h&#228;r'!B51" TargetMode="External" Id="rId1"/></Relationships>
</file>

<file path=xl/worksheets/_rels/sheet4.xml.rels><Relationships xmlns="http://schemas.openxmlformats.org/package/2006/relationships"><Relationship Type="http://schemas.openxmlformats.org/officeDocument/2006/relationships/hyperlink" Target="#'Fyll i h&#228;r'!B51" TargetMode="External" Id="rId1"/></Relationships>
</file>

<file path=xl/worksheets/_rels/sheet5.xml.rels><Relationships xmlns="http://schemas.openxmlformats.org/package/2006/relationships"><Relationship Type="http://schemas.openxmlformats.org/officeDocument/2006/relationships/hyperlink" Target="#'Fyll i h&#228;r'!B51" TargetMode="External" Id="rId1"/></Relationships>
</file>

<file path=xl/worksheets/_rels/sheet6.xml.rels><Relationships xmlns="http://schemas.openxmlformats.org/package/2006/relationships"><Relationship Type="http://schemas.openxmlformats.org/officeDocument/2006/relationships/hyperlink" Target="https://tulltaxan.tullverket.se/" TargetMode="External" Id="rId1"/><Relationship Type="http://schemas.openxmlformats.org/officeDocument/2006/relationships/drawing" Target="/xl/drawings/drawing1.xml" Id="rId2"/></Relationships>
</file>

<file path=xl/worksheets/_rels/sheet7.xml.rels><Relationships xmlns="http://schemas.openxmlformats.org/package/2006/relationships"><Relationship Type="http://schemas.openxmlformats.org/officeDocument/2006/relationships/hyperlink" Target="#'F&#246;rs&#228;ttsblad'!A1" TargetMode="External" Id="rId1"/><Relationship Type="http://schemas.openxmlformats.org/officeDocument/2006/relationships/hyperlink" Target="#'Proformafaktura'!A1" TargetMode="External" Id="rId2"/><Relationship Type="http://schemas.openxmlformats.org/officeDocument/2006/relationships/hyperlink" Target="#'Bilaga till ans&#246;kan'!A1" TargetMode="External" Id="rId3"/></Relationships>
</file>

<file path=xl/worksheets/sheet1.xml><?xml version="1.0" encoding="utf-8"?>
<worksheet xmlns="http://schemas.openxmlformats.org/spreadsheetml/2006/main">
  <sheetPr>
    <tabColor rgb="FF0E7490"/>
    <outlinePr summaryBelow="1" summaryRight="1"/>
    <pageSetUpPr/>
  </sheetPr>
  <dimension ref="B1:I57"/>
  <sheetViews>
    <sheetView showGridLines="0"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3" customWidth="1" style="43" min="1" max="1"/>
    <col width="27" customWidth="1" style="43" min="2" max="2"/>
    <col width="26" customWidth="1" style="43" min="3" max="3"/>
    <col width="4" customWidth="1" style="43" min="4" max="4"/>
    <col width="27" customWidth="1" style="43" min="5" max="5"/>
    <col width="26" customWidth="1" style="43" min="6" max="6"/>
    <col hidden="1" width="13" customWidth="1" style="43" min="8" max="9"/>
  </cols>
  <sheetData>
    <row r="1" ht="30" customHeight="1" s="43">
      <c r="B1" s="47" t="inlineStr">
        <is>
          <t>TEMPORÄR EXPORT TILL NORGE – MASTER</t>
        </is>
      </c>
    </row>
    <row r="2" ht="36" customHeight="1" s="43">
      <c r="B2" s="102" t="inlineStr">
        <is>
          <t>BÖRJA HÄR: Fyll i uppgifterna på denna flik, fyll sedan i fliken Varor och svara på restriktionsfrågan. Försättsblad, Proformafaktura och Bilaga uppdateras automatiskt.</t>
        </is>
      </c>
      <c r="H2" t="inlineStr">
        <is>
          <t>Svinesund</t>
        </is>
      </c>
      <c r="I2" t="inlineStr">
        <is>
          <t>371001</t>
        </is>
      </c>
    </row>
    <row r="3">
      <c r="B3" s="103" t="inlineStr">
        <is>
          <t>Fullmakt hanteras separat och behövs endast första gången företaget använder tjänsten.</t>
        </is>
      </c>
      <c r="H3" t="inlineStr">
        <is>
          <t>Sandefjord</t>
        </is>
      </c>
      <c r="I3" t="inlineStr">
        <is>
          <t>364001</t>
        </is>
      </c>
    </row>
    <row r="4">
      <c r="H4" t="inlineStr">
        <is>
          <t>Örje</t>
        </is>
      </c>
      <c r="I4" t="inlineStr">
        <is>
          <t>372001</t>
        </is>
      </c>
    </row>
    <row r="5" ht="21.95" customHeight="1" s="43">
      <c r="B5" s="45" t="inlineStr">
        <is>
          <t>ÄRENDE &amp; FÖRETAG</t>
        </is>
      </c>
      <c r="H5" t="inlineStr">
        <is>
          <t>Eda</t>
        </is>
      </c>
      <c r="I5" t="inlineStr">
        <is>
          <t>379902</t>
        </is>
      </c>
    </row>
    <row r="6">
      <c r="B6" s="7" t="n"/>
      <c r="C6" s="104" t="n"/>
      <c r="E6" s="7" t="inlineStr">
        <is>
          <t>Förstagångskund?</t>
        </is>
      </c>
      <c r="F6" s="105" t="n"/>
      <c r="H6" t="inlineStr">
        <is>
          <t>Åsnes</t>
        </is>
      </c>
      <c r="I6" t="inlineStr">
        <is>
          <t>373002</t>
        </is>
      </c>
    </row>
    <row r="7">
      <c r="B7" s="7" t="inlineStr">
        <is>
          <t>Företagets namn</t>
        </is>
      </c>
      <c r="C7" s="105" t="n"/>
      <c r="E7" s="7" t="inlineStr">
        <is>
          <t>Organisationsnummer</t>
        </is>
      </c>
      <c r="F7" s="105" t="n"/>
      <c r="H7" t="inlineStr">
        <is>
          <t>Östby</t>
        </is>
      </c>
      <c r="I7" t="inlineStr">
        <is>
          <t>374001</t>
        </is>
      </c>
    </row>
    <row r="8">
      <c r="B8" s="7" t="inlineStr">
        <is>
          <t>Adress</t>
        </is>
      </c>
      <c r="C8" s="105" t="n"/>
      <c r="E8" s="7" t="inlineStr">
        <is>
          <t>EORI-nummer</t>
        </is>
      </c>
      <c r="F8" s="105" t="n"/>
      <c r="H8" t="inlineStr">
        <is>
          <t>Storlien</t>
        </is>
      </c>
      <c r="I8" t="inlineStr">
        <is>
          <t>339901</t>
        </is>
      </c>
    </row>
    <row r="9">
      <c r="B9" s="7" t="inlineStr">
        <is>
          <t>Postnummer</t>
        </is>
      </c>
      <c r="C9" s="105" t="n"/>
      <c r="E9" s="7" t="inlineStr">
        <is>
          <t>Ort</t>
        </is>
      </c>
      <c r="F9" s="105" t="n"/>
      <c r="H9" t="inlineStr">
        <is>
          <t>Vauldalen</t>
        </is>
      </c>
      <c r="I9" t="inlineStr">
        <is>
          <t>334001</t>
        </is>
      </c>
    </row>
    <row r="10">
      <c r="B10" s="7" t="inlineStr">
        <is>
          <t>Land</t>
        </is>
      </c>
      <c r="C10" s="105" t="n"/>
      <c r="E10" s="7" t="inlineStr">
        <is>
          <t>Kontaktperson</t>
        </is>
      </c>
      <c r="F10" s="105" t="n"/>
      <c r="H10" t="inlineStr">
        <is>
          <t>Tärnaby</t>
        </is>
      </c>
      <c r="I10" t="inlineStr">
        <is>
          <t>339902</t>
        </is>
      </c>
    </row>
    <row r="11">
      <c r="B11" s="7" t="inlineStr">
        <is>
          <t>Mejladress</t>
        </is>
      </c>
      <c r="C11" s="105" t="n"/>
      <c r="E11" s="7" t="inlineStr">
        <is>
          <t>Telefonnummer</t>
        </is>
      </c>
      <c r="F11" s="105" t="n"/>
      <c r="H11" t="inlineStr">
        <is>
          <t>Junkerdal</t>
        </is>
      </c>
      <c r="I11" t="inlineStr">
        <is>
          <t>332001</t>
        </is>
      </c>
    </row>
    <row r="12">
      <c r="B12" s="7" t="inlineStr">
        <is>
          <t>E-postadress för faktura</t>
        </is>
      </c>
      <c r="C12" s="105" t="n"/>
      <c r="E12" s="7" t="inlineStr">
        <is>
          <t>Fakturareferens</t>
        </is>
      </c>
      <c r="F12" s="105" t="n"/>
      <c r="H12" t="inlineStr">
        <is>
          <t>Björnfjell</t>
        </is>
      </c>
      <c r="I12" t="inlineStr">
        <is>
          <t>331001</t>
        </is>
      </c>
    </row>
    <row r="13">
      <c r="H13" t="inlineStr">
        <is>
          <t>Helligskogen</t>
        </is>
      </c>
      <c r="I13" t="inlineStr">
        <is>
          <t>329904</t>
        </is>
      </c>
    </row>
    <row r="14" ht="21.95" customHeight="1" s="43">
      <c r="B14" s="45" t="inlineStr">
        <is>
          <t>TRANSPORT &amp; SYFTE</t>
        </is>
      </c>
      <c r="H14" t="inlineStr">
        <is>
          <t>Utsjok</t>
        </is>
      </c>
      <c r="I14" t="inlineStr">
        <is>
          <t>329903</t>
        </is>
      </c>
    </row>
    <row r="15">
      <c r="B15" s="7" t="inlineStr">
        <is>
          <t>Användningsområde</t>
        </is>
      </c>
      <c r="C15" s="105" t="n"/>
      <c r="E15" s="7" t="inlineStr">
        <is>
          <t>Övrigt – ange orsak</t>
        </is>
      </c>
      <c r="F15" s="105" t="n"/>
      <c r="H15" t="inlineStr">
        <is>
          <t>Kivilompolo</t>
        </is>
      </c>
      <c r="I15" t="inlineStr">
        <is>
          <t>329902</t>
        </is>
      </c>
    </row>
    <row r="16">
      <c r="B16" s="7" t="inlineStr">
        <is>
          <t>Datum transporten lämnar Sverige</t>
        </is>
      </c>
      <c r="C16" s="106" t="n"/>
      <c r="E16" s="7" t="inlineStr">
        <is>
          <t>Datum transporten lämnar Norge</t>
        </is>
      </c>
      <c r="F16" s="106" t="n"/>
      <c r="H16" t="inlineStr">
        <is>
          <t>Storskog</t>
        </is>
      </c>
      <c r="I16" t="inlineStr">
        <is>
          <t>324001</t>
        </is>
      </c>
    </row>
    <row r="17">
      <c r="B17" s="7" t="inlineStr">
        <is>
          <t>Registreringsnummer på fordon</t>
        </is>
      </c>
      <c r="C17" s="105" t="n"/>
      <c r="E17" s="7" t="inlineStr">
        <is>
          <t>Nationalitet för fordon</t>
        </is>
      </c>
      <c r="F17" s="105" t="n"/>
      <c r="H17" t="inlineStr">
        <is>
          <t>Neiden</t>
        </is>
      </c>
      <c r="I17" t="inlineStr">
        <is>
          <t>323001</t>
        </is>
      </c>
    </row>
    <row r="18">
      <c r="B18" s="7" t="inlineStr">
        <is>
          <t>Gränsövergång</t>
        </is>
      </c>
      <c r="C18" s="105" t="n"/>
      <c r="E18" s="7" t="inlineStr">
        <is>
          <t>Kod</t>
        </is>
      </c>
      <c r="F18" s="11">
        <f>IFERROR(VLOOKUP(C18,$H$2:$I$17,2,FALSE),"")</f>
        <v/>
      </c>
    </row>
    <row r="19">
      <c r="B19" s="7" t="inlineStr">
        <is>
          <t>Adress för lastning i Sverige</t>
        </is>
      </c>
      <c r="C19" s="105" t="n"/>
      <c r="E19" s="7" t="inlineStr">
        <is>
          <t>Antal kolli</t>
        </is>
      </c>
      <c r="F19" s="105" t="n"/>
    </row>
    <row r="20">
      <c r="B20" s="7" t="inlineStr">
        <is>
          <t>Fraktkostnad (SEK)</t>
        </is>
      </c>
      <c r="C20" s="107" t="n"/>
    </row>
    <row r="22" ht="21.95" customHeight="1" s="43">
      <c r="B22" s="45" t="inlineStr">
        <is>
          <t>MOTTAGARE I NORGE / DESTINATION</t>
        </is>
      </c>
    </row>
    <row r="23">
      <c r="B23" s="7" t="inlineStr">
        <is>
          <t>Mässans/företagets namn</t>
        </is>
      </c>
      <c r="C23" s="105" t="n"/>
      <c r="E23" s="7" t="inlineStr">
        <is>
          <t>Mottagarens referens</t>
        </is>
      </c>
      <c r="F23" s="105" t="n"/>
    </row>
    <row r="24">
      <c r="B24" s="7" t="inlineStr">
        <is>
          <t>Adress</t>
        </is>
      </c>
      <c r="C24" s="105" t="n"/>
      <c r="E24" s="7" t="inlineStr">
        <is>
          <t>Postnummer</t>
        </is>
      </c>
      <c r="F24" s="105" t="n"/>
    </row>
    <row r="25">
      <c r="B25" s="7" t="inlineStr">
        <is>
          <t>Ort</t>
        </is>
      </c>
      <c r="C25" s="105" t="n"/>
      <c r="E25" s="7" t="inlineStr">
        <is>
          <t>Land</t>
        </is>
      </c>
      <c r="F25" s="105" t="n"/>
    </row>
    <row r="27" ht="21.95" customHeight="1" s="43">
      <c r="B27" s="108" t="inlineStr">
        <is>
          <t>AUTOMATISK SAMMANFATTNING FRÅN VAROR – FYLL INTE I HÄR</t>
        </is>
      </c>
    </row>
    <row r="28">
      <c r="B28" s="109" t="inlineStr">
        <is>
          <t>Nettovikt totalt (kg)</t>
        </is>
      </c>
      <c r="C28" s="110">
        <f>SUM(Varor!F7:F26)</f>
        <v/>
      </c>
      <c r="E28" s="109" t="inlineStr">
        <is>
          <t>Bruttovikt totalt (kg)</t>
        </is>
      </c>
      <c r="F28" s="110">
        <f>SUM(Varor!G7:G26)</f>
        <v/>
      </c>
    </row>
    <row r="29">
      <c r="B29" s="109" t="inlineStr">
        <is>
          <t>Varuvärde totalt (SEK)</t>
        </is>
      </c>
      <c r="C29" s="110">
        <f>SUM(Varor!J7:J26)</f>
        <v/>
      </c>
      <c r="E29" s="109" t="inlineStr">
        <is>
          <t>Antal varuposter</t>
        </is>
      </c>
      <c r="F29" s="111">
        <f>COUNTIF(Varor!B7:B26,"?*")</f>
        <v/>
      </c>
    </row>
    <row r="31" ht="21.95" customHeight="1" s="43">
      <c r="B31" s="45" t="inlineStr">
        <is>
          <t>RESTRIKTIONER – KUNDENS BEKRÄFTELSE</t>
        </is>
      </c>
    </row>
    <row r="32" ht="42" customHeight="1" s="43">
      <c r="B32" s="91" t="inlineStr">
        <is>
          <t>Innehåller denna försändelse varor som omfattas av import-/exportrestriktioner, tillstånd eller särskilda kontroller?</t>
        </is>
      </c>
      <c r="F32" s="112" t="n"/>
    </row>
    <row r="33" ht="28" customHeight="1" s="43">
      <c r="B33" s="93" t="inlineStr">
        <is>
          <t>Om du svarar Ja eller Osäker: kontakta Västsvenska Handelskammaren innan ansökan skickas in.</t>
        </is>
      </c>
    </row>
    <row r="34" ht="22" customHeight="1" s="43"/>
    <row r="35" ht="22" customHeight="1" s="43">
      <c r="B35" s="45" t="inlineStr">
        <is>
          <t>KUNDHANDLINGAR</t>
        </is>
      </c>
    </row>
    <row r="36">
      <c r="B36" s="124" t="inlineStr">
        <is>
          <t>Fullmakt och restriktionsavtal hanteras separat av Västsvenska Handelskammaren. Du behöver inte fylla i något här.</t>
        </is>
      </c>
    </row>
    <row r="37"/>
    <row r="38" ht="26" customHeight="1" s="43">
      <c r="B38" s="96" t="n"/>
    </row>
    <row r="42">
      <c r="B42" s="45" t="inlineStr">
        <is>
          <t>KONTROLLER</t>
        </is>
      </c>
    </row>
    <row r="43">
      <c r="B43" s="7" t="inlineStr">
        <is>
          <t>Företagsuppgifter</t>
        </is>
      </c>
      <c r="C43" s="87">
        <f>IF(AND(C7&lt;&gt;"",C8&lt;&gt;"",F8&lt;&gt;"",F10&lt;&gt;"",C11&lt;&gt;""),"✓ OK","⚠ SAKNAS")</f>
        <v/>
      </c>
    </row>
    <row r="44">
      <c r="B44" s="7" t="inlineStr">
        <is>
          <t>Transportuppgifter</t>
        </is>
      </c>
      <c r="C44" s="87">
        <f>IF(AND(C15&lt;&gt;"",C16&lt;&gt;"",C17&lt;&gt;"",C18&lt;&gt;"",F18&lt;&gt;""),"✓ OK","⚠ SAKNAS")</f>
        <v/>
      </c>
    </row>
    <row r="45">
      <c r="B45" s="7" t="inlineStr">
        <is>
          <t>Varor</t>
        </is>
      </c>
      <c r="C45" s="87">
        <f>IF(COUNTIF(Varor!B7:B26,"?*")&gt;0,"✓ OK","⚠ SAKNAS")</f>
        <v/>
      </c>
    </row>
    <row r="46">
      <c r="B46" s="7" t="inlineStr">
        <is>
          <t>Viktkontroll</t>
        </is>
      </c>
      <c r="C46" s="87">
        <f>IF(COUNTIF(Varor!B7:B26,"?*")=0,"⚠ SAKNAS",IF(SUM(Varor!G7:G26)&gt;=SUM(Varor!F7:F26),"✓ OK","⚠ KONTROLLERA"))</f>
        <v/>
      </c>
    </row>
    <row r="47">
      <c r="B47" s="7" t="inlineStr">
        <is>
          <t>Restriktionsfråga</t>
        </is>
      </c>
      <c r="C47" s="87">
        <f>IF(F32="","⚠ SAKNAS",IF(F32="Nej","✓ OK","⚠ KONTAKTA VHK"))</f>
        <v/>
      </c>
    </row>
    <row r="48">
      <c r="B48" s="46" t="n"/>
    </row>
    <row r="49">
      <c r="B49" s="115" t="inlineStr">
        <is>
          <t>När alla kontroller visar ✓ OK är kundens del av underlaget komplett.</t>
        </is>
      </c>
    </row>
    <row r="50"/>
    <row r="51" hidden="1" ht="22" customHeight="1" s="43">
      <c r="B51" s="125" t="n"/>
      <c r="C51" s="126" t="n"/>
      <c r="D51" s="126" t="n"/>
      <c r="E51" s="126" t="n"/>
      <c r="F51" s="126" t="n"/>
    </row>
    <row r="52" hidden="1" ht="28" customHeight="1" s="43">
      <c r="B52" s="127" t="n"/>
      <c r="C52" s="126" t="n"/>
      <c r="D52" s="126" t="n"/>
      <c r="E52" s="126" t="n"/>
      <c r="F52" s="126" t="n"/>
    </row>
    <row r="53" hidden="1" ht="28" customHeight="1" s="43">
      <c r="B53" s="128" t="n"/>
      <c r="C53" s="126" t="n"/>
      <c r="D53" s="126" t="n"/>
      <c r="E53" s="126" t="n"/>
      <c r="F53" s="126" t="n"/>
    </row>
    <row r="54" hidden="1" ht="28" customHeight="1" s="43">
      <c r="B54" s="128" t="n"/>
      <c r="C54" s="126" t="n"/>
      <c r="D54" s="126" t="n"/>
      <c r="E54" s="126" t="n"/>
      <c r="F54" s="126" t="n"/>
    </row>
    <row r="55" hidden="1" ht="28" customHeight="1" s="43">
      <c r="B55" s="128" t="n"/>
      <c r="C55" s="126" t="n"/>
      <c r="D55" s="126" t="n"/>
      <c r="E55" s="126" t="n"/>
      <c r="F55" s="126" t="n"/>
    </row>
    <row r="56" hidden="1" s="43">
      <c r="B56" s="126" t="n"/>
      <c r="C56" s="126" t="n"/>
      <c r="D56" s="126" t="n"/>
      <c r="E56" s="126" t="n"/>
      <c r="F56" s="126" t="n"/>
    </row>
    <row r="57" hidden="1" ht="30" customHeight="1" s="43">
      <c r="B57" s="129" t="n"/>
      <c r="C57" s="126" t="n"/>
      <c r="D57" s="126" t="n"/>
      <c r="E57" s="126" t="n"/>
      <c r="F57" s="126" t="n"/>
    </row>
  </sheetData>
  <sheetProtection selectLockedCells="1" selectUnlockedCells="0" sheet="1" objects="0" insertRows="0" insertHyperlinks="1" autoFilter="1" scenarios="0" formatColumns="0" deleteColumns="1" insertColumns="1" pivotTables="1" deleteRows="0" formatCells="0" formatRows="0" sort="1" password="CE4B"/>
  <mergeCells count="13">
    <mergeCell ref="B36:F37"/>
    <mergeCell ref="B2:F2"/>
    <mergeCell ref="B33:F33"/>
    <mergeCell ref="B3:F3"/>
    <mergeCell ref="B5:F5"/>
    <mergeCell ref="B32:E32"/>
    <mergeCell ref="B31:F31"/>
    <mergeCell ref="B22:F22"/>
    <mergeCell ref="B14:F14"/>
    <mergeCell ref="B1:F1"/>
    <mergeCell ref="B49:F50"/>
    <mergeCell ref="B27:F27"/>
    <mergeCell ref="B35:F35"/>
  </mergeCells>
  <conditionalFormatting sqref="C32:C35">
    <cfRule type="expression" priority="1" dxfId="0">
      <formula>LEFT(C32,1)="✓"</formula>
    </cfRule>
    <cfRule type="expression" priority="2" dxfId="1">
      <formula>LEFT(C32,1)="⚠"</formula>
    </cfRule>
  </conditionalFormatting>
  <dataValidations count="6">
    <dataValidation sqref="F6" showDropDown="0" showInputMessage="0" showErrorMessage="0" allowBlank="1" type="list">
      <formula1>"Nej,Ja"</formula1>
    </dataValidation>
    <dataValidation sqref="C15" showDropDown="0" showInputMessage="0" showErrorMessage="0" allowBlank="0" type="list">
      <formula1>"Utställning/mässa,Yrkesutrustning,Varuprover,Övrigt"</formula1>
    </dataValidation>
    <dataValidation sqref="C18" showDropDown="0" showInputMessage="0" showErrorMessage="0" allowBlank="0" type="list">
      <formula1>$H$2:$H$17</formula1>
    </dataValidation>
    <dataValidation sqref="F32" showDropDown="0" showInputMessage="0" showErrorMessage="0" allowBlank="1" error="Välj Nej, Ja eller Osäker." prompt="Välj Ja eller Osäker om varorna kan omfattas av restriktioner eller särskilda kontroller." type="list">
      <formula1>"Nej,Ja,Osäker"</formula1>
    </dataValidation>
    <dataValidation sqref="C36" showDropDown="0" showInputMessage="0" showErrorMessage="0" allowBlank="1" type="list">
      <formula1>"Finns hos VHK,Behöver skickas in"</formula1>
    </dataValidation>
    <dataValidation sqref="C37" showDropDown="0" showInputMessage="0" showErrorMessage="0" allowBlank="1" type="list">
      <formula1>"Giltigt hos VHK,Behöver skickas in"</formula1>
    </dataValidation>
  </dataValidations>
  <pageMargins left="0.75" right="0.75" top="1" bottom="1" header="0.5" footer="0.5"/>
  <pageSetup fitToHeight="0" fitToWidth="1"/>
  <legacyDrawing xmlns:r="http://schemas.openxmlformats.org/officeDocument/2006/relationships" r:id="anysvml"/>
</worksheet>
</file>

<file path=xl/worksheets/sheet2.xml><?xml version="1.0" encoding="utf-8"?>
<worksheet xmlns="http://schemas.openxmlformats.org/spreadsheetml/2006/main">
  <sheetPr>
    <tabColor rgb="FF0E7490"/>
    <outlinePr summaryBelow="1" summaryRight="1"/>
    <pageSetUpPr/>
  </sheetPr>
  <dimension ref="A1:J28"/>
  <sheetViews>
    <sheetView showGridLines="0" workbookViewId="0">
      <pane ySplit="6" topLeftCell="A7" activePane="bottomLeft" state="frozen"/>
      <selection pane="bottomLeft" activeCell="I11" sqref="I11"/>
    </sheetView>
  </sheetViews>
  <sheetFormatPr baseColWidth="8" defaultRowHeight="15"/>
  <cols>
    <col width="10" customWidth="1" style="43" min="1" max="1"/>
    <col width="36" customWidth="1" style="43" min="2" max="2"/>
    <col width="18" customWidth="1" style="43" min="3" max="3"/>
    <col width="12" customWidth="1" style="43" min="4" max="4"/>
    <col width="18" customWidth="1" style="43" min="5" max="5"/>
    <col width="15" customWidth="1" style="43" min="6" max="8"/>
    <col width="16" customWidth="1" style="43" min="9" max="9"/>
    <col width="18" customWidth="1" style="43" min="10" max="10"/>
  </cols>
  <sheetData>
    <row r="1" ht="19.5" customHeight="1" s="43">
      <c r="A1" s="48" t="inlineStr">
        <is>
          <t>VAROR – FYLL I EN RAD PER VARUPOST (MAX 20)</t>
        </is>
      </c>
    </row>
    <row r="2">
      <c r="A2" s="50" t="inlineStr">
        <is>
          <t>Blå text = kunduppgift. Totalt värde beräknas automatiskt och används i både proforma och bilagan.</t>
        </is>
      </c>
    </row>
    <row r="3">
      <c r="A3" t="inlineStr">
        <is>
          <t>Behöver du hjälp med svensk varukod? Se fliken “Instruktion - ta fram varukod”.</t>
        </is>
      </c>
    </row>
    <row r="4">
      <c r="A4" s="49" t="inlineStr">
        <is>
          <t>Pris per enhet används för att skapa proformafakturan. I bilagan visas totalvärdet per varupost i kolumnen Pris (SEK).</t>
        </is>
      </c>
    </row>
    <row r="5" ht="24" customHeight="1" s="43">
      <c r="A5" s="151" t="inlineStr">
        <is>
          <t>OBS! Har du fler än 20 varuposter kostar det 30 kr per extra varupost.</t>
        </is>
      </c>
    </row>
    <row r="6" ht="36" customHeight="1" s="43">
      <c r="A6" s="16" t="inlineStr">
        <is>
          <t>Varupost</t>
        </is>
      </c>
      <c r="B6" s="16" t="inlineStr">
        <is>
          <t>Varubeskrivning</t>
        </is>
      </c>
      <c r="C6" s="16" t="inlineStr">
        <is>
          <t>Varukod SE (10 siffror)</t>
        </is>
      </c>
      <c r="D6" s="16" t="inlineStr">
        <is>
          <t>Antal</t>
        </is>
      </c>
      <c r="E6" s="16" t="inlineStr">
        <is>
          <t>Ursprungsland</t>
        </is>
      </c>
      <c r="F6" s="16" t="inlineStr">
        <is>
          <t>Nettovikt (kg)</t>
        </is>
      </c>
      <c r="G6" s="16" t="inlineStr">
        <is>
          <t>Bruttovikt (kg)</t>
        </is>
      </c>
      <c r="H6" s="16" t="inlineStr">
        <is>
          <t>Pris/enhet (SEK)</t>
        </is>
      </c>
      <c r="I6" s="16" t="inlineStr">
        <is>
          <t>Valuta</t>
        </is>
      </c>
      <c r="J6" s="16" t="inlineStr">
        <is>
          <t>Totalt värde (SEK)</t>
        </is>
      </c>
    </row>
    <row r="7" ht="27.95" customHeight="1" s="43">
      <c r="A7" s="17" t="n">
        <v>1</v>
      </c>
      <c r="B7" s="18" t="n"/>
      <c r="C7" s="18" t="n"/>
      <c r="D7" s="19" t="n"/>
      <c r="E7" s="18" t="n"/>
      <c r="F7" s="19" t="n"/>
      <c r="G7" s="19" t="n"/>
      <c r="H7" s="19" t="n"/>
      <c r="I7" s="20" t="inlineStr">
        <is>
          <t>SEK</t>
        </is>
      </c>
      <c r="J7" s="21">
        <f>IF(OR(D7="",H7=""),"",D7*H7)</f>
        <v/>
      </c>
    </row>
    <row r="8" ht="27.95" customHeight="1" s="43">
      <c r="A8" s="17" t="n">
        <v>2</v>
      </c>
      <c r="B8" s="18" t="n"/>
      <c r="C8" s="18" t="n"/>
      <c r="D8" s="19" t="n"/>
      <c r="E8" s="18" t="n"/>
      <c r="F8" s="19" t="n"/>
      <c r="G8" s="19" t="n"/>
      <c r="H8" s="19" t="n"/>
      <c r="I8" s="20" t="inlineStr">
        <is>
          <t>SEK</t>
        </is>
      </c>
      <c r="J8" s="21">
        <f>IF(OR(D8="",H8=""),"",D8*H8)</f>
        <v/>
      </c>
    </row>
    <row r="9" ht="27.95" customHeight="1" s="43">
      <c r="A9" s="17" t="n">
        <v>3</v>
      </c>
      <c r="B9" s="18" t="n"/>
      <c r="C9" s="18" t="n"/>
      <c r="D9" s="19" t="n"/>
      <c r="E9" s="18" t="n"/>
      <c r="F9" s="19" t="n"/>
      <c r="G9" s="19" t="n"/>
      <c r="H9" s="19" t="n"/>
      <c r="I9" s="20" t="inlineStr">
        <is>
          <t>SEK</t>
        </is>
      </c>
      <c r="J9" s="21">
        <f>IF(OR(D9="",H9=""),"",D9*H9)</f>
        <v/>
      </c>
    </row>
    <row r="10" ht="27.95" customHeight="1" s="43">
      <c r="A10" s="17" t="n">
        <v>4</v>
      </c>
      <c r="B10" s="18" t="n"/>
      <c r="C10" s="18" t="n"/>
      <c r="D10" s="19" t="n"/>
      <c r="E10" s="18" t="n"/>
      <c r="F10" s="19" t="n"/>
      <c r="G10" s="19" t="n"/>
      <c r="H10" s="19" t="n"/>
      <c r="I10" s="20" t="inlineStr">
        <is>
          <t>SEK</t>
        </is>
      </c>
      <c r="J10" s="21">
        <f>IF(OR(D10="",H10=""),"",D10*H10)</f>
        <v/>
      </c>
    </row>
    <row r="11" ht="27.95" customHeight="1" s="43">
      <c r="A11" s="17" t="n">
        <v>5</v>
      </c>
      <c r="B11" s="18" t="n"/>
      <c r="C11" s="18" t="n"/>
      <c r="D11" s="19" t="n"/>
      <c r="E11" s="18" t="n"/>
      <c r="F11" s="19" t="n"/>
      <c r="G11" s="19" t="n"/>
      <c r="H11" s="19" t="n"/>
      <c r="I11" s="20" t="inlineStr">
        <is>
          <t>SEK</t>
        </is>
      </c>
      <c r="J11" s="21">
        <f>IF(OR(D11="",H11=""),"",D11*H11)</f>
        <v/>
      </c>
    </row>
    <row r="12" ht="27.95" customHeight="1" s="43">
      <c r="A12" s="17" t="n">
        <v>6</v>
      </c>
      <c r="B12" s="18" t="n"/>
      <c r="C12" s="18" t="n"/>
      <c r="D12" s="19" t="n"/>
      <c r="E12" s="18" t="n"/>
      <c r="F12" s="19" t="n"/>
      <c r="G12" s="19" t="n"/>
      <c r="H12" s="19" t="n"/>
      <c r="I12" s="20" t="inlineStr">
        <is>
          <t>SEK</t>
        </is>
      </c>
      <c r="J12" s="21">
        <f>IF(OR(D12="",H12=""),"",D12*H12)</f>
        <v/>
      </c>
    </row>
    <row r="13" ht="27.95" customHeight="1" s="43">
      <c r="A13" s="17" t="n">
        <v>7</v>
      </c>
      <c r="B13" s="18" t="n"/>
      <c r="C13" s="18" t="n"/>
      <c r="D13" s="19" t="n"/>
      <c r="E13" s="18" t="n"/>
      <c r="F13" s="19" t="n"/>
      <c r="G13" s="19" t="n"/>
      <c r="H13" s="19" t="n"/>
      <c r="I13" s="20" t="inlineStr">
        <is>
          <t>SEK</t>
        </is>
      </c>
      <c r="J13" s="21">
        <f>IF(OR(D13="",H13=""),"",D13*H13)</f>
        <v/>
      </c>
    </row>
    <row r="14" ht="27.95" customHeight="1" s="43">
      <c r="A14" s="17" t="n">
        <v>8</v>
      </c>
      <c r="B14" s="18" t="n"/>
      <c r="C14" s="18" t="n"/>
      <c r="D14" s="19" t="n"/>
      <c r="E14" s="18" t="n"/>
      <c r="F14" s="19" t="n"/>
      <c r="G14" s="19" t="n"/>
      <c r="H14" s="19" t="n"/>
      <c r="I14" s="20" t="inlineStr">
        <is>
          <t>SEK</t>
        </is>
      </c>
      <c r="J14" s="21">
        <f>IF(OR(D14="",H14=""),"",D14*H14)</f>
        <v/>
      </c>
    </row>
    <row r="15" ht="27.95" customHeight="1" s="43">
      <c r="A15" s="17" t="n">
        <v>9</v>
      </c>
      <c r="B15" s="18" t="n"/>
      <c r="C15" s="18" t="n"/>
      <c r="D15" s="19" t="n"/>
      <c r="E15" s="18" t="n"/>
      <c r="F15" s="19" t="n"/>
      <c r="G15" s="19" t="n"/>
      <c r="H15" s="19" t="n"/>
      <c r="I15" s="20" t="inlineStr">
        <is>
          <t>SEK</t>
        </is>
      </c>
      <c r="J15" s="21">
        <f>IF(OR(D15="",H15=""),"",D15*H15)</f>
        <v/>
      </c>
    </row>
    <row r="16" ht="27.95" customHeight="1" s="43">
      <c r="A16" s="17" t="n">
        <v>10</v>
      </c>
      <c r="B16" s="18" t="n"/>
      <c r="C16" s="18" t="n"/>
      <c r="D16" s="19" t="n"/>
      <c r="E16" s="18" t="n"/>
      <c r="F16" s="19" t="n"/>
      <c r="G16" s="19" t="n"/>
      <c r="H16" s="19" t="n"/>
      <c r="I16" s="20" t="inlineStr">
        <is>
          <t>SEK</t>
        </is>
      </c>
      <c r="J16" s="21">
        <f>IF(OR(D16="",H16=""),"",D16*H16)</f>
        <v/>
      </c>
    </row>
    <row r="17" ht="27.95" customHeight="1" s="43">
      <c r="A17" s="17" t="n">
        <v>11</v>
      </c>
      <c r="B17" s="18" t="n"/>
      <c r="C17" s="18" t="n"/>
      <c r="D17" s="19" t="n"/>
      <c r="E17" s="18" t="n"/>
      <c r="F17" s="19" t="n"/>
      <c r="G17" s="19" t="n"/>
      <c r="H17" s="19" t="n"/>
      <c r="I17" s="20" t="inlineStr">
        <is>
          <t>SEK</t>
        </is>
      </c>
      <c r="J17" s="21">
        <f>IF(OR(D17="",H17=""),"",D17*H17)</f>
        <v/>
      </c>
    </row>
    <row r="18" ht="27.95" customHeight="1" s="43">
      <c r="A18" s="17" t="n">
        <v>12</v>
      </c>
      <c r="B18" s="18" t="n"/>
      <c r="C18" s="18" t="n"/>
      <c r="D18" s="19" t="n"/>
      <c r="E18" s="18" t="n"/>
      <c r="F18" s="19" t="n"/>
      <c r="G18" s="19" t="n"/>
      <c r="H18" s="19" t="n"/>
      <c r="I18" s="20" t="inlineStr">
        <is>
          <t>SEK</t>
        </is>
      </c>
      <c r="J18" s="21">
        <f>IF(OR(D18="",H18=""),"",D18*H18)</f>
        <v/>
      </c>
    </row>
    <row r="19" ht="27.95" customHeight="1" s="43">
      <c r="A19" s="17" t="n">
        <v>13</v>
      </c>
      <c r="B19" s="18" t="n"/>
      <c r="C19" s="18" t="n"/>
      <c r="D19" s="19" t="n"/>
      <c r="E19" s="18" t="n"/>
      <c r="F19" s="19" t="n"/>
      <c r="G19" s="19" t="n"/>
      <c r="H19" s="19" t="n"/>
      <c r="I19" s="20" t="inlineStr">
        <is>
          <t>SEK</t>
        </is>
      </c>
      <c r="J19" s="21">
        <f>IF(OR(D19="",H19=""),"",D19*H19)</f>
        <v/>
      </c>
    </row>
    <row r="20" ht="27.95" customHeight="1" s="43">
      <c r="A20" s="17" t="n">
        <v>14</v>
      </c>
      <c r="B20" s="18" t="n"/>
      <c r="C20" s="18" t="n"/>
      <c r="D20" s="19" t="n"/>
      <c r="E20" s="18" t="n"/>
      <c r="F20" s="19" t="n"/>
      <c r="G20" s="19" t="n"/>
      <c r="H20" s="19" t="n"/>
      <c r="I20" s="20" t="inlineStr">
        <is>
          <t>SEK</t>
        </is>
      </c>
      <c r="J20" s="21">
        <f>IF(OR(D20="",H20=""),"",D20*H20)</f>
        <v/>
      </c>
    </row>
    <row r="21" ht="27.95" customHeight="1" s="43">
      <c r="A21" s="17" t="n">
        <v>15</v>
      </c>
      <c r="B21" s="18" t="n"/>
      <c r="C21" s="18" t="n"/>
      <c r="D21" s="19" t="n"/>
      <c r="E21" s="18" t="n"/>
      <c r="F21" s="19" t="n"/>
      <c r="G21" s="19" t="n"/>
      <c r="H21" s="19" t="n"/>
      <c r="I21" s="20" t="inlineStr">
        <is>
          <t>SEK</t>
        </is>
      </c>
      <c r="J21" s="21">
        <f>IF(OR(D21="",H21=""),"",D21*H21)</f>
        <v/>
      </c>
    </row>
    <row r="22" ht="27.95" customHeight="1" s="43">
      <c r="A22" s="17" t="n">
        <v>16</v>
      </c>
      <c r="B22" s="18" t="n"/>
      <c r="C22" s="18" t="n"/>
      <c r="D22" s="19" t="n"/>
      <c r="E22" s="18" t="n"/>
      <c r="F22" s="19" t="n"/>
      <c r="G22" s="19" t="n"/>
      <c r="H22" s="19" t="n"/>
      <c r="I22" s="20" t="inlineStr">
        <is>
          <t>SEK</t>
        </is>
      </c>
      <c r="J22" s="21">
        <f>IF(OR(D22="",H22=""),"",D22*H22)</f>
        <v/>
      </c>
    </row>
    <row r="23" ht="27.95" customHeight="1" s="43">
      <c r="A23" s="17" t="n">
        <v>17</v>
      </c>
      <c r="B23" s="18" t="n"/>
      <c r="C23" s="18" t="n"/>
      <c r="D23" s="19" t="n"/>
      <c r="E23" s="18" t="n"/>
      <c r="F23" s="19" t="n"/>
      <c r="G23" s="19" t="n"/>
      <c r="H23" s="19" t="n"/>
      <c r="I23" s="20" t="inlineStr">
        <is>
          <t>SEK</t>
        </is>
      </c>
      <c r="J23" s="21">
        <f>IF(OR(D23="",H23=""),"",D23*H23)</f>
        <v/>
      </c>
    </row>
    <row r="24" ht="27.95" customHeight="1" s="43">
      <c r="A24" s="17" t="n">
        <v>18</v>
      </c>
      <c r="B24" s="18" t="n"/>
      <c r="C24" s="18" t="n"/>
      <c r="D24" s="19" t="n"/>
      <c r="E24" s="18" t="n"/>
      <c r="F24" s="19" t="n"/>
      <c r="G24" s="19" t="n"/>
      <c r="H24" s="19" t="n"/>
      <c r="I24" s="20" t="inlineStr">
        <is>
          <t>SEK</t>
        </is>
      </c>
      <c r="J24" s="21">
        <f>IF(OR(D24="",H24=""),"",D24*H24)</f>
        <v/>
      </c>
    </row>
    <row r="25" ht="27.95" customHeight="1" s="43">
      <c r="A25" s="17" t="n">
        <v>19</v>
      </c>
      <c r="B25" s="18" t="n"/>
      <c r="C25" s="18" t="n"/>
      <c r="D25" s="19" t="n"/>
      <c r="E25" s="18" t="n"/>
      <c r="F25" s="19" t="n"/>
      <c r="G25" s="19" t="n"/>
      <c r="H25" s="19" t="n"/>
      <c r="I25" s="20" t="inlineStr">
        <is>
          <t>SEK</t>
        </is>
      </c>
      <c r="J25" s="21">
        <f>IF(OR(D25="",H25=""),"",D25*H25)</f>
        <v/>
      </c>
    </row>
    <row r="26" ht="27.95" customHeight="1" s="43">
      <c r="A26" s="17" t="n">
        <v>20</v>
      </c>
      <c r="B26" s="18" t="n"/>
      <c r="C26" s="18" t="n"/>
      <c r="D26" s="19" t="n"/>
      <c r="E26" s="18" t="n"/>
      <c r="F26" s="19" t="n"/>
      <c r="G26" s="19" t="n"/>
      <c r="H26" s="19" t="n"/>
      <c r="I26" s="20" t="inlineStr">
        <is>
          <t>SEK</t>
        </is>
      </c>
      <c r="J26" s="21">
        <f>IF(OR(D26="",H26=""),"",D26*H26)</f>
        <v/>
      </c>
    </row>
    <row r="28">
      <c r="G28" s="22" t="inlineStr">
        <is>
          <t>TOTALT</t>
        </is>
      </c>
      <c r="J28" s="23">
        <f>SUM(J7:J26)</f>
        <v/>
      </c>
    </row>
  </sheetData>
  <mergeCells count="4">
    <mergeCell ref="A1:J1"/>
    <mergeCell ref="A4:J4"/>
    <mergeCell ref="A5:J5"/>
    <mergeCell ref="A2:J2"/>
  </mergeCells>
  <dataValidations count="1">
    <dataValidation sqref="C7:C26" showDropDown="0" showInputMessage="0" showErrorMessage="1" allowBlank="1" errorTitle="Kontrollera varukod" error="Varukod SE ska vara 10 siffror." type="custom">
      <formula1>OR(C7="",LEN(C7)=10)</formula1>
    </dataValidation>
  </dataValidations>
  <pageMargins left="0.75" right="0.75" top="1" bottom="1" header="0.5" footer="0.5"/>
</worksheet>
</file>

<file path=xl/worksheets/sheet3.xml><?xml version="1.0" encoding="utf-8"?>
<worksheet xmlns="http://schemas.openxmlformats.org/spreadsheetml/2006/main">
  <sheetPr>
    <tabColor rgb="FF70AD47"/>
    <outlinePr summaryBelow="1" summaryRight="1"/>
    <pageSetUpPr fitToPage="1"/>
  </sheetPr>
  <dimension ref="B2:H28"/>
  <sheetViews>
    <sheetView showGridLines="0" workbookViewId="0">
      <selection activeCell="A1" sqref="A1"/>
    </sheetView>
  </sheetViews>
  <sheetFormatPr baseColWidth="8" defaultRowHeight="15"/>
  <cols>
    <col width="3" customWidth="1" style="43" min="1" max="1"/>
    <col width="23" customWidth="1" style="43" min="2" max="2"/>
    <col width="27" customWidth="1" style="43" min="3" max="3"/>
    <col width="5" customWidth="1" style="43" min="4" max="4"/>
    <col width="23" customWidth="1" style="43" min="5" max="5"/>
    <col width="27" customWidth="1" style="43" min="6" max="6"/>
  </cols>
  <sheetData>
    <row r="2" ht="24" customHeight="1" s="43">
      <c r="B2" s="52" t="inlineStr">
        <is>
          <t>TEMPORÄR EXPORT TILL NORGE</t>
        </is>
      </c>
      <c r="H2" s="120" t="inlineStr">
        <is>
          <t>← Tillbaka till Fyll i här</t>
        </is>
      </c>
    </row>
    <row r="3">
      <c r="B3" s="53" t="inlineStr">
        <is>
          <t>Sammanfattning för tullhantering</t>
        </is>
      </c>
    </row>
    <row r="5" ht="21.95" customHeight="1" s="43">
      <c r="B5" s="45" t="inlineStr">
        <is>
          <t>ÄRENDE</t>
        </is>
      </c>
    </row>
    <row r="6">
      <c r="B6" s="7" t="inlineStr">
        <is>
          <t>VHK-referens</t>
        </is>
      </c>
      <c r="C6" s="24">
        <f>IF('VHK – INTERN'!C6="","",'VHK – INTERN'!C6)</f>
        <v/>
      </c>
      <c r="E6" s="7" t="inlineStr">
        <is>
          <t>EORI-nummer</t>
        </is>
      </c>
      <c r="F6" s="24">
        <f>'Fyll i här'!F8</f>
        <v/>
      </c>
    </row>
    <row r="7">
      <c r="B7" s="7" t="inlineStr">
        <is>
          <t>Företag</t>
        </is>
      </c>
      <c r="C7" s="24">
        <f>'Fyll i här'!C7</f>
        <v/>
      </c>
      <c r="E7" s="7" t="inlineStr">
        <is>
          <t>Kontaktperson</t>
        </is>
      </c>
      <c r="F7" s="24">
        <f>'Fyll i här'!F10</f>
        <v/>
      </c>
    </row>
    <row r="8">
      <c r="B8" s="7" t="inlineStr">
        <is>
          <t>Adress</t>
        </is>
      </c>
      <c r="C8" s="24">
        <f>'Fyll i här'!C8</f>
        <v/>
      </c>
      <c r="E8" s="7" t="inlineStr">
        <is>
          <t>Telefon</t>
        </is>
      </c>
      <c r="F8" s="24">
        <f>'Fyll i här'!F11</f>
        <v/>
      </c>
    </row>
    <row r="9">
      <c r="B9" s="7" t="inlineStr">
        <is>
          <t>Postnr / Ort</t>
        </is>
      </c>
      <c r="C9" s="24">
        <f>TRIM('Fyll i här'!C9&amp;" "&amp;'Fyll i här'!F9)</f>
        <v/>
      </c>
      <c r="E9" s="7" t="inlineStr">
        <is>
          <t>E-post</t>
        </is>
      </c>
      <c r="F9" s="24">
        <f>'Fyll i här'!C11</f>
        <v/>
      </c>
    </row>
    <row r="11" ht="21.95" customHeight="1" s="43">
      <c r="B11" s="45" t="inlineStr">
        <is>
          <t>TRANSPORT</t>
        </is>
      </c>
    </row>
    <row r="12">
      <c r="B12" s="7" t="inlineStr">
        <is>
          <t>Syfte</t>
        </is>
      </c>
      <c r="C12" s="24">
        <f>'Fyll i här'!C15</f>
        <v/>
      </c>
      <c r="E12" s="7" t="inlineStr">
        <is>
          <t>Utresa Sverige</t>
        </is>
      </c>
      <c r="F12" s="25">
        <f>'Fyll i här'!C16</f>
        <v/>
      </c>
    </row>
    <row r="13">
      <c r="B13" s="7" t="inlineStr">
        <is>
          <t>Planerad utresa Norge</t>
        </is>
      </c>
      <c r="C13" s="25">
        <f>'Fyll i här'!F16</f>
        <v/>
      </c>
      <c r="E13" s="7" t="inlineStr">
        <is>
          <t>Fordon / nationalitet</t>
        </is>
      </c>
      <c r="F13" s="24">
        <f>TRIM('Fyll i här'!C17&amp;" / "&amp;'Fyll i här'!F17)</f>
        <v/>
      </c>
    </row>
    <row r="14">
      <c r="B14" s="7" t="inlineStr">
        <is>
          <t>Gränsövergång</t>
        </is>
      </c>
      <c r="C14" s="24">
        <f>IF('Fyll i här'!C18="","",'Fyll i här'!C18&amp;" – "&amp;'Fyll i här'!F18)</f>
        <v/>
      </c>
      <c r="E14" s="7" t="inlineStr">
        <is>
          <t>Lastningsadress</t>
        </is>
      </c>
      <c r="F14" s="24">
        <f>'Fyll i här'!C19</f>
        <v/>
      </c>
    </row>
    <row r="16" ht="21.95" customHeight="1" s="43">
      <c r="B16" s="45" t="inlineStr">
        <is>
          <t>FÖRSÄNDELSE</t>
        </is>
      </c>
    </row>
    <row r="17">
      <c r="B17" s="7" t="inlineStr">
        <is>
          <t>Antal kolli</t>
        </is>
      </c>
      <c r="C17" s="24">
        <f>'Fyll i här'!F19</f>
        <v/>
      </c>
      <c r="E17" s="7" t="inlineStr">
        <is>
          <t>Nettovikt</t>
        </is>
      </c>
      <c r="F17" s="26">
        <f>'Fyll i här'!C28</f>
        <v/>
      </c>
    </row>
    <row r="18">
      <c r="B18" s="7" t="inlineStr">
        <is>
          <t>Bruttovikt</t>
        </is>
      </c>
      <c r="C18" s="26">
        <f>'Fyll i här'!F28</f>
        <v/>
      </c>
      <c r="E18" s="7" t="inlineStr">
        <is>
          <t>Varuvärde</t>
        </is>
      </c>
      <c r="F18" s="26">
        <f>'Fyll i här'!C29</f>
        <v/>
      </c>
    </row>
    <row r="19">
      <c r="B19" s="7" t="inlineStr">
        <is>
          <t>Fraktkostnad</t>
        </is>
      </c>
      <c r="C19" s="26">
        <f>'Fyll i här'!C20</f>
        <v/>
      </c>
      <c r="E19" s="7" t="inlineStr">
        <is>
          <t>Antal varuposter</t>
        </is>
      </c>
      <c r="F19" s="24">
        <f>'Fyll i här'!F29</f>
        <v/>
      </c>
    </row>
    <row r="20" ht="30" customHeight="1" s="43">
      <c r="B20" s="142" t="inlineStr">
        <is>
          <t>FYLLS I AV VÄSTSVENSKA HANDELSKAMMAREN – KUNDEN SKA INTE FYLLA I DENNA DEL</t>
        </is>
      </c>
    </row>
    <row r="21" ht="21.95" customHeight="1" s="43">
      <c r="B21" s="153" t="inlineStr">
        <is>
          <t>DEKLARATIONER – ENDAST VHK</t>
        </is>
      </c>
      <c r="C21" s="152" t="n"/>
      <c r="D21" s="152" t="n"/>
      <c r="E21" s="152" t="n"/>
      <c r="F21" s="152" t="n"/>
    </row>
    <row r="22" ht="23" customHeight="1" s="43">
      <c r="B22" s="145">
        <f>'VHK – INTERN'!B14</f>
        <v/>
      </c>
      <c r="C22" s="146" t="inlineStr">
        <is>
          <t>Temporär export från Sverige</t>
        </is>
      </c>
    </row>
    <row r="23" ht="23" customHeight="1" s="43">
      <c r="B23" s="145">
        <f>'VHK – INTERN'!B15</f>
        <v/>
      </c>
      <c r="C23" s="146" t="inlineStr">
        <is>
          <t>Temporär import till Norge</t>
        </is>
      </c>
    </row>
    <row r="24" ht="23" customHeight="1" s="43">
      <c r="B24" s="145">
        <f>'VHK – INTERN'!B16</f>
        <v/>
      </c>
      <c r="C24" s="146" t="inlineStr">
        <is>
          <t>Återexport från Norge</t>
        </is>
      </c>
    </row>
    <row r="25" ht="23" customHeight="1" s="43">
      <c r="B25" s="145">
        <f>'VHK – INTERN'!B17</f>
        <v/>
      </c>
      <c r="C25" s="146" t="inlineStr">
        <is>
          <t>Återimport till Sverige</t>
        </is>
      </c>
    </row>
    <row r="27" ht="18" customHeight="1" s="43">
      <c r="B27" s="148" t="inlineStr">
        <is>
          <t>Deklarationsvalen görs av Handelskammaren i fliken “VHK – INTERN”.</t>
        </is>
      </c>
    </row>
    <row r="28"/>
  </sheetData>
  <mergeCells count="12">
    <mergeCell ref="B21:F21"/>
    <mergeCell ref="C22:F22"/>
    <mergeCell ref="C23:F23"/>
    <mergeCell ref="B16:F16"/>
    <mergeCell ref="B2:F2"/>
    <mergeCell ref="B20:F20"/>
    <mergeCell ref="B11:F11"/>
    <mergeCell ref="B3:F3"/>
    <mergeCell ref="B5:F5"/>
    <mergeCell ref="C25:F25"/>
    <mergeCell ref="C24:F24"/>
    <mergeCell ref="B27:F28"/>
  </mergeCells>
  <dataValidations count="1">
    <dataValidation sqref="B22 B23 B24 B25" showDropDown="0" showInputMessage="1" showErrorMessage="1" allowBlank="0" errorTitle="Markering" error="Välj ☐ eller ☒." promptTitle="VHK-fält" prompt="Fylls endast i av Västsvenska Handelskammaren." type="list">
      <formula1>"☐,☒"</formula1>
    </dataValidation>
  </dataValidations>
  <hyperlinks>
    <hyperlink xmlns:r="http://schemas.openxmlformats.org/officeDocument/2006/relationships" ref="H2" r:id="rId1"/>
  </hyperlinks>
  <pageMargins left="0.25" right="0.25" top="0.4" bottom="0.4" header="0.2" footer="0.2"/>
  <pageSetup orientation="portrait" paperSize="9" fitToHeight="1" fitToWidth="1"/>
</worksheet>
</file>

<file path=xl/worksheets/sheet4.xml><?xml version="1.0" encoding="utf-8"?>
<worksheet xmlns="http://schemas.openxmlformats.org/spreadsheetml/2006/main">
  <sheetPr>
    <tabColor rgb="FF70AD47"/>
    <outlinePr summaryBelow="1" summaryRight="1"/>
    <pageSetUpPr fitToPage="1"/>
  </sheetPr>
  <dimension ref="A1:G49"/>
  <sheetViews>
    <sheetView showGridLines="0" workbookViewId="0">
      <selection activeCell="A1" sqref="A1:E1"/>
    </sheetView>
  </sheetViews>
  <sheetFormatPr baseColWidth="8" defaultRowHeight="15"/>
  <cols>
    <col width="9" customWidth="1" style="43" min="1" max="1"/>
    <col width="30" customWidth="1" style="43" min="2" max="2"/>
    <col width="12" customWidth="1" style="43" min="3" max="3"/>
    <col width="14" customWidth="1" style="43" min="4" max="4"/>
    <col width="18" customWidth="1" style="43" min="5" max="5"/>
  </cols>
  <sheetData>
    <row r="1" ht="24" customHeight="1" s="43">
      <c r="A1" s="47" t="inlineStr">
        <is>
          <t>Proforma Invoice / Proformafaktura</t>
        </is>
      </c>
    </row>
    <row r="2">
      <c r="A2" s="28" t="inlineStr">
        <is>
          <t>Company (Exporter) / Avsändare (Exportör)</t>
        </is>
      </c>
      <c r="B2" s="56" t="n"/>
      <c r="C2" s="28" t="inlineStr">
        <is>
          <t>Date / Datum</t>
        </is>
      </c>
      <c r="D2" s="28" t="inlineStr">
        <is>
          <t>Proforma invoice No.</t>
        </is>
      </c>
      <c r="E2" s="56" t="n"/>
      <c r="G2" s="120" t="inlineStr">
        <is>
          <t>← Tillbaka till Fyll i här</t>
        </is>
      </c>
    </row>
    <row r="3">
      <c r="A3" s="55">
        <f>'Fyll i här'!C7&amp;CHAR(10)&amp;'Fyll i här'!C8&amp;CHAR(10)&amp;'Fyll i här'!C9&amp;" "&amp;'Fyll i här'!F9</f>
        <v/>
      </c>
      <c r="B3" s="64" t="n"/>
      <c r="C3" s="30">
        <f>TODAY()</f>
        <v/>
      </c>
      <c r="D3" s="56">
        <f>IF('Fyll i här'!C6="","",'Fyll i här'!C6)</f>
        <v/>
      </c>
      <c r="E3" s="65" t="n"/>
    </row>
    <row r="4">
      <c r="A4" s="66" t="n"/>
      <c r="B4" s="67" t="n"/>
      <c r="C4" s="28" t="inlineStr">
        <is>
          <t>Consignors reference / Avsändarens referens</t>
        </is>
      </c>
      <c r="D4" s="56" t="n"/>
      <c r="E4" s="56" t="n"/>
    </row>
    <row r="5">
      <c r="A5" s="66" t="n"/>
      <c r="B5" s="67" t="n"/>
      <c r="C5" s="56">
        <f>IF('Fyll i här'!C6="","",'Fyll i här'!C6)</f>
        <v/>
      </c>
      <c r="D5" s="68" t="n"/>
      <c r="E5" s="65" t="n"/>
    </row>
    <row r="6">
      <c r="A6" s="69" t="n"/>
      <c r="B6" s="70" t="n"/>
    </row>
    <row r="7">
      <c r="A7" s="28" t="inlineStr">
        <is>
          <t>Consignee / Mottagare</t>
        </is>
      </c>
      <c r="B7" s="56" t="n"/>
      <c r="C7" s="28" t="inlineStr">
        <is>
          <t>Consignee’s reference / Mottagarens referens</t>
        </is>
      </c>
      <c r="D7" s="56" t="n"/>
      <c r="E7" s="56" t="n"/>
    </row>
    <row r="8">
      <c r="A8" s="55">
        <f>'Fyll i här'!C23&amp;CHAR(10)&amp;'Fyll i här'!C24&amp;CHAR(10)&amp;'Fyll i här'!F24&amp;" "&amp;'Fyll i här'!C25&amp;CHAR(10)&amp;'Fyll i här'!F25</f>
        <v/>
      </c>
      <c r="B8" s="64" t="n"/>
      <c r="C8" s="56">
        <f>'Fyll i här'!F23</f>
        <v/>
      </c>
      <c r="D8" s="68" t="n"/>
      <c r="E8" s="65" t="n"/>
    </row>
    <row r="9">
      <c r="A9" s="66" t="n"/>
      <c r="B9" s="67" t="n"/>
      <c r="C9" s="28" t="inlineStr">
        <is>
          <t>Country of origin / Varans ursprungsland</t>
        </is>
      </c>
      <c r="D9" s="56" t="n"/>
      <c r="E9" s="56" t="n"/>
    </row>
    <row r="10">
      <c r="A10" s="66" t="n"/>
      <c r="B10" s="67" t="n"/>
      <c r="C10" s="56">
        <f>IF(COUNTIF(Varor!E7:E26,"?*")=0,"",IF(COUNTIF(Varor!E7:E26,Varor!E7)=COUNTIF(Varor!E7:E26,"?*"),Varor!E7,"Se varuposter"))</f>
        <v/>
      </c>
      <c r="D10" s="68" t="n"/>
      <c r="E10" s="65" t="n"/>
    </row>
    <row r="11">
      <c r="A11" s="69" t="n"/>
      <c r="B11" s="70" t="n"/>
      <c r="C11" s="28" t="inlineStr">
        <is>
          <t>Terms of delivery / Leveransvillkor</t>
        </is>
      </c>
      <c r="D11" s="56" t="n"/>
      <c r="E11" s="56" t="n"/>
    </row>
    <row r="12">
      <c r="C12" s="61" t="inlineStr">
        <is>
          <t>DDP</t>
        </is>
      </c>
      <c r="D12" s="68" t="n"/>
      <c r="E12" s="65" t="n"/>
    </row>
    <row r="13">
      <c r="A13" s="32" t="inlineStr">
        <is>
          <t>Net weight / Nettovikt</t>
        </is>
      </c>
      <c r="B13" s="33">
        <f>'Fyll i här'!C28</f>
        <v/>
      </c>
      <c r="C13" s="32" t="inlineStr">
        <is>
          <t>Gross weight / Bruttovikt</t>
        </is>
      </c>
      <c r="D13" s="33">
        <f>'Fyll i här'!F28</f>
        <v/>
      </c>
      <c r="E13" s="56" t="n"/>
    </row>
    <row r="14">
      <c r="A14" s="32" t="inlineStr">
        <is>
          <t>Value expressed in (currency) / Värde angivet i</t>
        </is>
      </c>
      <c r="B14" s="56" t="n"/>
      <c r="C14" s="61" t="inlineStr">
        <is>
          <t>SEK</t>
        </is>
      </c>
      <c r="D14" s="56" t="n"/>
      <c r="E14" s="56" t="n"/>
    </row>
    <row r="16" ht="33.95" customHeight="1" s="43">
      <c r="A16" s="34" t="inlineStr">
        <is>
          <t>Item No.
Positionsnummer</t>
        </is>
      </c>
      <c r="B16" s="34" t="inlineStr">
        <is>
          <t>Specifications of goods (detailed)
Detaljerad varubeskrivning</t>
        </is>
      </c>
      <c r="C16" s="34" t="inlineStr">
        <is>
          <t>Quantity
Mängd</t>
        </is>
      </c>
      <c r="D16" s="34" t="inlineStr">
        <is>
          <t>Unit value
Värde per mängdenhet</t>
        </is>
      </c>
      <c r="E16" s="34" t="inlineStr">
        <is>
          <t>Total value per item
Totalt värde per varupost</t>
        </is>
      </c>
    </row>
    <row r="17" ht="21.95" customHeight="1" s="43">
      <c r="A17" s="71">
        <f>IF(Varor!B7="","",Varor!A7)</f>
        <v/>
      </c>
      <c r="B17" s="35">
        <f>IF(Varor!B7="","",Varor!B7)</f>
        <v/>
      </c>
      <c r="C17" s="71">
        <f>IF(Varor!B7="","",Varor!D7)</f>
        <v/>
      </c>
      <c r="D17" s="72">
        <f>IF(Varor!B7="","",Varor!H7)</f>
        <v/>
      </c>
      <c r="E17" s="72">
        <f>IF(Varor!B7="","",Varor!J7)</f>
        <v/>
      </c>
    </row>
    <row r="18" ht="21.95" customHeight="1" s="43">
      <c r="A18" s="71">
        <f>IF(Varor!B8="","",Varor!A8)</f>
        <v/>
      </c>
      <c r="B18" s="35">
        <f>IF(Varor!B8="","",Varor!B8)</f>
        <v/>
      </c>
      <c r="C18" s="71">
        <f>IF(Varor!B8="","",Varor!D8)</f>
        <v/>
      </c>
      <c r="D18" s="72">
        <f>IF(Varor!B8="","",Varor!H8)</f>
        <v/>
      </c>
      <c r="E18" s="72">
        <f>IF(Varor!B8="","",Varor!J8)</f>
        <v/>
      </c>
    </row>
    <row r="19" ht="21.95" customHeight="1" s="43">
      <c r="A19" s="71">
        <f>IF(Varor!B9="","",Varor!A9)</f>
        <v/>
      </c>
      <c r="B19" s="35">
        <f>IF(Varor!B9="","",Varor!B9)</f>
        <v/>
      </c>
      <c r="C19" s="71">
        <f>IF(Varor!B9="","",Varor!D9)</f>
        <v/>
      </c>
      <c r="D19" s="72">
        <f>IF(Varor!B9="","",Varor!H9)</f>
        <v/>
      </c>
      <c r="E19" s="72">
        <f>IF(Varor!B9="","",Varor!J9)</f>
        <v/>
      </c>
    </row>
    <row r="20" ht="21.95" customHeight="1" s="43">
      <c r="A20" s="71">
        <f>IF(Varor!B10="","",Varor!A10)</f>
        <v/>
      </c>
      <c r="B20" s="35">
        <f>IF(Varor!B10="","",Varor!B10)</f>
        <v/>
      </c>
      <c r="C20" s="71">
        <f>IF(Varor!B10="","",Varor!D10)</f>
        <v/>
      </c>
      <c r="D20" s="72">
        <f>IF(Varor!B10="","",Varor!H10)</f>
        <v/>
      </c>
      <c r="E20" s="72">
        <f>IF(Varor!B10="","",Varor!J10)</f>
        <v/>
      </c>
    </row>
    <row r="21" ht="21.95" customHeight="1" s="43">
      <c r="A21" s="71">
        <f>IF(Varor!B11="","",Varor!A11)</f>
        <v/>
      </c>
      <c r="B21" s="35">
        <f>IF(Varor!B11="","",Varor!B11)</f>
        <v/>
      </c>
      <c r="C21" s="71">
        <f>IF(Varor!B11="","",Varor!D11)</f>
        <v/>
      </c>
      <c r="D21" s="72">
        <f>IF(Varor!B11="","",Varor!H11)</f>
        <v/>
      </c>
      <c r="E21" s="72">
        <f>IF(Varor!B11="","",Varor!J11)</f>
        <v/>
      </c>
    </row>
    <row r="22" ht="21.95" customHeight="1" s="43">
      <c r="A22" s="71">
        <f>IF(Varor!B12="","",Varor!A12)</f>
        <v/>
      </c>
      <c r="B22" s="35">
        <f>IF(Varor!B12="","",Varor!B12)</f>
        <v/>
      </c>
      <c r="C22" s="71">
        <f>IF(Varor!B12="","",Varor!D12)</f>
        <v/>
      </c>
      <c r="D22" s="72">
        <f>IF(Varor!B12="","",Varor!H12)</f>
        <v/>
      </c>
      <c r="E22" s="72">
        <f>IF(Varor!B12="","",Varor!J12)</f>
        <v/>
      </c>
    </row>
    <row r="23" ht="21.95" customHeight="1" s="43">
      <c r="A23" s="71">
        <f>IF(Varor!B13="","",Varor!A13)</f>
        <v/>
      </c>
      <c r="B23" s="35">
        <f>IF(Varor!B13="","",Varor!B13)</f>
        <v/>
      </c>
      <c r="C23" s="71">
        <f>IF(Varor!B13="","",Varor!D13)</f>
        <v/>
      </c>
      <c r="D23" s="72">
        <f>IF(Varor!B13="","",Varor!H13)</f>
        <v/>
      </c>
      <c r="E23" s="72">
        <f>IF(Varor!B13="","",Varor!J13)</f>
        <v/>
      </c>
    </row>
    <row r="24" ht="21.95" customHeight="1" s="43">
      <c r="A24" s="71">
        <f>IF(Varor!B14="","",Varor!A14)</f>
        <v/>
      </c>
      <c r="B24" s="35">
        <f>IF(Varor!B14="","",Varor!B14)</f>
        <v/>
      </c>
      <c r="C24" s="71">
        <f>IF(Varor!B14="","",Varor!D14)</f>
        <v/>
      </c>
      <c r="D24" s="72">
        <f>IF(Varor!B14="","",Varor!H14)</f>
        <v/>
      </c>
      <c r="E24" s="72">
        <f>IF(Varor!B14="","",Varor!J14)</f>
        <v/>
      </c>
    </row>
    <row r="25" ht="21.95" customHeight="1" s="43">
      <c r="A25" s="71">
        <f>IF(Varor!B15="","",Varor!A15)</f>
        <v/>
      </c>
      <c r="B25" s="35">
        <f>IF(Varor!B15="","",Varor!B15)</f>
        <v/>
      </c>
      <c r="C25" s="71">
        <f>IF(Varor!B15="","",Varor!D15)</f>
        <v/>
      </c>
      <c r="D25" s="72">
        <f>IF(Varor!B15="","",Varor!H15)</f>
        <v/>
      </c>
      <c r="E25" s="72">
        <f>IF(Varor!B15="","",Varor!J15)</f>
        <v/>
      </c>
    </row>
    <row r="26" ht="21.95" customHeight="1" s="43">
      <c r="A26" s="71">
        <f>IF(Varor!B16="","",Varor!A16)</f>
        <v/>
      </c>
      <c r="B26" s="35">
        <f>IF(Varor!B16="","",Varor!B16)</f>
        <v/>
      </c>
      <c r="C26" s="71">
        <f>IF(Varor!B16="","",Varor!D16)</f>
        <v/>
      </c>
      <c r="D26" s="72">
        <f>IF(Varor!B16="","",Varor!H16)</f>
        <v/>
      </c>
      <c r="E26" s="72">
        <f>IF(Varor!B16="","",Varor!J16)</f>
        <v/>
      </c>
    </row>
    <row r="27" ht="21.95" customHeight="1" s="43">
      <c r="A27" s="71">
        <f>IF(Varor!B17="","",Varor!A17)</f>
        <v/>
      </c>
      <c r="B27" s="35">
        <f>IF(Varor!B17="","",Varor!B17)</f>
        <v/>
      </c>
      <c r="C27" s="71">
        <f>IF(Varor!B17="","",Varor!D17)</f>
        <v/>
      </c>
      <c r="D27" s="72">
        <f>IF(Varor!B17="","",Varor!H17)</f>
        <v/>
      </c>
      <c r="E27" s="72">
        <f>IF(Varor!B17="","",Varor!J17)</f>
        <v/>
      </c>
    </row>
    <row r="28" ht="21.95" customHeight="1" s="43">
      <c r="A28" s="71">
        <f>IF(Varor!B18="","",Varor!A18)</f>
        <v/>
      </c>
      <c r="B28" s="35">
        <f>IF(Varor!B18="","",Varor!B18)</f>
        <v/>
      </c>
      <c r="C28" s="71">
        <f>IF(Varor!B18="","",Varor!D18)</f>
        <v/>
      </c>
      <c r="D28" s="72">
        <f>IF(Varor!B18="","",Varor!H18)</f>
        <v/>
      </c>
      <c r="E28" s="72">
        <f>IF(Varor!B18="","",Varor!J18)</f>
        <v/>
      </c>
    </row>
    <row r="29" ht="21.95" customHeight="1" s="43">
      <c r="A29" s="71">
        <f>IF(Varor!B19="","",Varor!A19)</f>
        <v/>
      </c>
      <c r="B29" s="35">
        <f>IF(Varor!B19="","",Varor!B19)</f>
        <v/>
      </c>
      <c r="C29" s="71">
        <f>IF(Varor!B19="","",Varor!D19)</f>
        <v/>
      </c>
      <c r="D29" s="72">
        <f>IF(Varor!B19="","",Varor!H19)</f>
        <v/>
      </c>
      <c r="E29" s="72">
        <f>IF(Varor!B19="","",Varor!J19)</f>
        <v/>
      </c>
    </row>
    <row r="30" ht="21.95" customHeight="1" s="43">
      <c r="A30" s="71">
        <f>IF(Varor!B20="","",Varor!A20)</f>
        <v/>
      </c>
      <c r="B30" s="35">
        <f>IF(Varor!B20="","",Varor!B20)</f>
        <v/>
      </c>
      <c r="C30" s="71">
        <f>IF(Varor!B20="","",Varor!D20)</f>
        <v/>
      </c>
      <c r="D30" s="72">
        <f>IF(Varor!B20="","",Varor!H20)</f>
        <v/>
      </c>
      <c r="E30" s="72">
        <f>IF(Varor!B20="","",Varor!J20)</f>
        <v/>
      </c>
    </row>
    <row r="31" ht="21.95" customHeight="1" s="43">
      <c r="A31" s="71">
        <f>IF(Varor!B21="","",Varor!A21)</f>
        <v/>
      </c>
      <c r="B31" s="35">
        <f>IF(Varor!B21="","",Varor!B21)</f>
        <v/>
      </c>
      <c r="C31" s="71">
        <f>IF(Varor!B21="","",Varor!D21)</f>
        <v/>
      </c>
      <c r="D31" s="72">
        <f>IF(Varor!B21="","",Varor!H21)</f>
        <v/>
      </c>
      <c r="E31" s="72">
        <f>IF(Varor!B21="","",Varor!J21)</f>
        <v/>
      </c>
    </row>
    <row r="32" ht="21.95" customHeight="1" s="43">
      <c r="A32" s="71">
        <f>IF(Varor!B22="","",Varor!A22)</f>
        <v/>
      </c>
      <c r="B32" s="35">
        <f>IF(Varor!B22="","",Varor!B22)</f>
        <v/>
      </c>
      <c r="C32" s="71">
        <f>IF(Varor!B22="","",Varor!D22)</f>
        <v/>
      </c>
      <c r="D32" s="72">
        <f>IF(Varor!B22="","",Varor!H22)</f>
        <v/>
      </c>
      <c r="E32" s="72">
        <f>IF(Varor!B22="","",Varor!J22)</f>
        <v/>
      </c>
    </row>
    <row r="33" ht="21.95" customHeight="1" s="43">
      <c r="A33" s="71">
        <f>IF(Varor!B23="","",Varor!A23)</f>
        <v/>
      </c>
      <c r="B33" s="35">
        <f>IF(Varor!B23="","",Varor!B23)</f>
        <v/>
      </c>
      <c r="C33" s="71">
        <f>IF(Varor!B23="","",Varor!D23)</f>
        <v/>
      </c>
      <c r="D33" s="72">
        <f>IF(Varor!B23="","",Varor!H23)</f>
        <v/>
      </c>
      <c r="E33" s="72">
        <f>IF(Varor!B23="","",Varor!J23)</f>
        <v/>
      </c>
    </row>
    <row r="34" ht="21.95" customHeight="1" s="43">
      <c r="A34" s="71">
        <f>IF(Varor!B24="","",Varor!A24)</f>
        <v/>
      </c>
      <c r="B34" s="35">
        <f>IF(Varor!B24="","",Varor!B24)</f>
        <v/>
      </c>
      <c r="C34" s="71">
        <f>IF(Varor!B24="","",Varor!D24)</f>
        <v/>
      </c>
      <c r="D34" s="72">
        <f>IF(Varor!B24="","",Varor!H24)</f>
        <v/>
      </c>
      <c r="E34" s="72">
        <f>IF(Varor!B24="","",Varor!J24)</f>
        <v/>
      </c>
    </row>
    <row r="35" ht="21.95" customHeight="1" s="43">
      <c r="A35" s="71">
        <f>IF(Varor!B25="","",Varor!A25)</f>
        <v/>
      </c>
      <c r="B35" s="35">
        <f>IF(Varor!B25="","",Varor!B25)</f>
        <v/>
      </c>
      <c r="C35" s="71">
        <f>IF(Varor!B25="","",Varor!D25)</f>
        <v/>
      </c>
      <c r="D35" s="72">
        <f>IF(Varor!B25="","",Varor!H25)</f>
        <v/>
      </c>
      <c r="E35" s="72">
        <f>IF(Varor!B25="","",Varor!J25)</f>
        <v/>
      </c>
    </row>
    <row r="36" ht="21.95" customHeight="1" s="43">
      <c r="A36" s="71">
        <f>IF(Varor!B26="","",Varor!A26)</f>
        <v/>
      </c>
      <c r="B36" s="35">
        <f>IF(Varor!B26="","",Varor!B26)</f>
        <v/>
      </c>
      <c r="C36" s="71">
        <f>IF(Varor!B26="","",Varor!D26)</f>
        <v/>
      </c>
      <c r="D36" s="72">
        <f>IF(Varor!B26="","",Varor!H26)</f>
        <v/>
      </c>
      <c r="E36" s="72">
        <f>IF(Varor!B26="","",Varor!J26)</f>
        <v/>
      </c>
    </row>
    <row r="38">
      <c r="A38" s="58" t="inlineStr">
        <is>
          <t>No charge. Value for customs purpose only. Goods are for temporary admission.</t>
        </is>
      </c>
      <c r="B38" s="68" t="n"/>
      <c r="C38" s="68" t="n"/>
      <c r="D38" s="65" t="n"/>
      <c r="E38" s="73">
        <f>IF(COUNTIF(Varor!B7:B26,"?*")=0,"",SUM(Varor!J7:J26))</f>
        <v/>
      </c>
    </row>
    <row r="39">
      <c r="A39" s="56" t="n"/>
      <c r="B39" s="56" t="n"/>
      <c r="C39" s="56" t="n"/>
      <c r="D39" s="56" t="n"/>
      <c r="E39" s="60" t="inlineStr">
        <is>
          <t>Total value / Totalt värde</t>
        </is>
      </c>
    </row>
    <row r="41">
      <c r="A41" s="59" t="inlineStr">
        <is>
          <t>Observations / Särskilda upplysningar</t>
        </is>
      </c>
      <c r="B41" s="74" t="n"/>
      <c r="C41" s="74" t="n"/>
      <c r="D41" s="74" t="n"/>
      <c r="E41" s="64" t="n"/>
    </row>
    <row r="42">
      <c r="A42" s="66" t="n"/>
      <c r="E42" s="67" t="n"/>
    </row>
    <row r="43">
      <c r="A43" s="69" t="n"/>
      <c r="B43" s="75" t="n"/>
      <c r="C43" s="75" t="n"/>
      <c r="D43" s="75" t="n"/>
      <c r="E43" s="70" t="n"/>
    </row>
    <row r="45">
      <c r="A45" s="60" t="inlineStr">
        <is>
          <t>I hereby certify that this proforma invoice is true and correct. / Härmed intygas riktigheten av denna proformafaktura.</t>
        </is>
      </c>
      <c r="B45" s="68" t="n"/>
      <c r="C45" s="68" t="n"/>
      <c r="D45" s="68" t="n"/>
      <c r="E45" s="65" t="n"/>
    </row>
    <row r="47">
      <c r="A47" s="57" t="inlineStr">
        <is>
          <t>Signature of the exporter / Exportörens namnteckning</t>
        </is>
      </c>
      <c r="B47" s="74" t="n"/>
      <c r="C47" s="64" t="n"/>
      <c r="D47" s="57" t="inlineStr">
        <is>
          <t>The name in clear script / Namnförtydligande</t>
        </is>
      </c>
      <c r="E47" s="64" t="n"/>
    </row>
    <row r="48">
      <c r="A48" s="66" t="n"/>
      <c r="C48" s="67" t="n"/>
      <c r="D48" s="66" t="n"/>
      <c r="E48" s="67" t="n"/>
    </row>
    <row r="49">
      <c r="A49" s="69" t="n"/>
      <c r="B49" s="75" t="n"/>
      <c r="C49" s="70" t="n"/>
      <c r="D49" s="69" t="n"/>
      <c r="E49" s="70" t="n"/>
    </row>
  </sheetData>
  <mergeCells count="13">
    <mergeCell ref="A8:B11"/>
    <mergeCell ref="A3:B6"/>
    <mergeCell ref="D47:E49"/>
    <mergeCell ref="C5:E5"/>
    <mergeCell ref="A38:D38"/>
    <mergeCell ref="C8:E8"/>
    <mergeCell ref="A45:E45"/>
    <mergeCell ref="A41:E43"/>
    <mergeCell ref="A1:E1"/>
    <mergeCell ref="D3:E3"/>
    <mergeCell ref="C12:E12"/>
    <mergeCell ref="A47:C49"/>
    <mergeCell ref="C10:E10"/>
  </mergeCells>
  <hyperlinks>
    <hyperlink xmlns:r="http://schemas.openxmlformats.org/officeDocument/2006/relationships" ref="G2" r:id="rId1"/>
  </hyperlinks>
  <pageMargins left="0.25" right="0.25" top="0.4" bottom="0.4" header="0.2" footer="0.2"/>
  <pageSetup orientation="portrait" paperSize="9" fitToHeight="1" fitToWidth="1"/>
</worksheet>
</file>

<file path=xl/worksheets/sheet5.xml><?xml version="1.0" encoding="utf-8"?>
<worksheet xmlns="http://schemas.openxmlformats.org/spreadsheetml/2006/main">
  <sheetPr>
    <outlinePr summaryBelow="1" summaryRight="1"/>
    <pageSetUpPr fitToPage="1"/>
  </sheetPr>
  <dimension ref="A1:K25"/>
  <sheetViews>
    <sheetView showGridLines="0" workbookViewId="0">
      <selection activeCell="A1" sqref="A1"/>
    </sheetView>
  </sheetViews>
  <sheetFormatPr baseColWidth="8" defaultRowHeight="15"/>
  <cols>
    <col width="13.42578125" customWidth="1" style="43" min="1" max="1"/>
    <col width="20.7109375" customWidth="1" style="43" min="2" max="2"/>
    <col width="13" customWidth="1" style="43" min="3" max="3"/>
    <col width="12.5703125" customWidth="1" style="43" min="4" max="4"/>
    <col width="9.140625" customWidth="1" style="43" min="5" max="5"/>
    <col width="14.140625" customWidth="1" style="43" min="6" max="6"/>
    <col width="10.28515625" customWidth="1" style="43" min="8" max="8"/>
    <col width="9.5703125" customWidth="1" style="43" min="9" max="9"/>
  </cols>
  <sheetData>
    <row r="1" ht="18.75" customHeight="1" s="43">
      <c r="A1" s="3" t="inlineStr">
        <is>
          <t>Bilaga till beställning från VHK - varuinformation</t>
        </is>
      </c>
      <c r="B1" s="3" t="n"/>
      <c r="C1" s="4" t="n"/>
      <c r="D1" s="4" t="n"/>
      <c r="E1" s="4" t="n"/>
    </row>
    <row r="2">
      <c r="A2">
        <f>"VHK referens: "&amp;IF('Fyll i här'!C6="","Fylls i av Västsvenska Handelskammaren (VHK)",'Fyll i här'!C6)</f>
        <v/>
      </c>
      <c r="K2" s="120" t="inlineStr">
        <is>
          <t>← Tillbaka till Fyll i här</t>
        </is>
      </c>
    </row>
    <row r="4" ht="27.75" customHeight="1" s="43">
      <c r="A4" s="2" t="inlineStr">
        <is>
          <t>Varupost (max 20)</t>
        </is>
      </c>
      <c r="B4" s="1" t="inlineStr">
        <is>
          <t>Varubeskrivning</t>
        </is>
      </c>
      <c r="C4" s="2" t="inlineStr">
        <is>
          <t>Varukod SE (10 siffror)</t>
        </is>
      </c>
      <c r="D4" s="2" t="inlineStr">
        <is>
          <t>Varukod NO fylls i av  VHK</t>
        </is>
      </c>
      <c r="E4" s="1" t="inlineStr">
        <is>
          <t>Antal</t>
        </is>
      </c>
      <c r="F4" s="1" t="inlineStr">
        <is>
          <t>Ursprungsland</t>
        </is>
      </c>
      <c r="G4" s="1" t="inlineStr">
        <is>
          <t>Nettovikt</t>
        </is>
      </c>
      <c r="H4" s="1" t="inlineStr">
        <is>
          <t xml:space="preserve">Bruttovikt </t>
        </is>
      </c>
      <c r="I4" s="1" t="inlineStr">
        <is>
          <t>Pris (SEK)</t>
        </is>
      </c>
    </row>
    <row r="5">
      <c r="A5" s="5" t="n">
        <v>1</v>
      </c>
      <c r="B5" s="76">
        <f>IF(Varor!B7="","",Varor!B7)</f>
        <v/>
      </c>
      <c r="C5" s="76">
        <f>IF(Varor!B7="","",Varor!C7)</f>
        <v/>
      </c>
      <c r="D5" s="76" t="n"/>
      <c r="E5" s="77">
        <f>IF(Varor!B7="","",Varor!D7)</f>
        <v/>
      </c>
      <c r="F5" s="76">
        <f>IF(Varor!B7="","",Varor!E7)</f>
        <v/>
      </c>
      <c r="G5" s="77">
        <f>IF(Varor!B7="","",Varor!F7)</f>
        <v/>
      </c>
      <c r="H5" s="77">
        <f>IF(Varor!B7="","",Varor!G7)</f>
        <v/>
      </c>
      <c r="I5" s="77">
        <f>IF(Varor!B7="","",Varor!J7)</f>
        <v/>
      </c>
    </row>
    <row r="6">
      <c r="A6" s="5" t="n">
        <v>2</v>
      </c>
      <c r="B6" s="76">
        <f>IF(Varor!B8="","",Varor!B8)</f>
        <v/>
      </c>
      <c r="C6" s="76">
        <f>IF(Varor!B8="","",Varor!C8)</f>
        <v/>
      </c>
      <c r="D6" s="76" t="n"/>
      <c r="E6" s="77">
        <f>IF(Varor!B8="","",Varor!D8)</f>
        <v/>
      </c>
      <c r="F6" s="76">
        <f>IF(Varor!B8="","",Varor!E8)</f>
        <v/>
      </c>
      <c r="G6" s="77">
        <f>IF(Varor!B8="","",Varor!F8)</f>
        <v/>
      </c>
      <c r="H6" s="77">
        <f>IF(Varor!B8="","",Varor!G8)</f>
        <v/>
      </c>
      <c r="I6" s="77">
        <f>IF(Varor!B8="","",Varor!J8)</f>
        <v/>
      </c>
    </row>
    <row r="7">
      <c r="A7" s="5" t="n">
        <v>3</v>
      </c>
      <c r="B7" s="76">
        <f>IF(Varor!B9="","",Varor!B9)</f>
        <v/>
      </c>
      <c r="C7" s="76">
        <f>IF(Varor!B9="","",Varor!C9)</f>
        <v/>
      </c>
      <c r="D7" s="76" t="n"/>
      <c r="E7" s="77">
        <f>IF(Varor!B9="","",Varor!D9)</f>
        <v/>
      </c>
      <c r="F7" s="76">
        <f>IF(Varor!B9="","",Varor!E9)</f>
        <v/>
      </c>
      <c r="G7" s="77">
        <f>IF(Varor!B9="","",Varor!F9)</f>
        <v/>
      </c>
      <c r="H7" s="77">
        <f>IF(Varor!B9="","",Varor!G9)</f>
        <v/>
      </c>
      <c r="I7" s="77">
        <f>IF(Varor!B9="","",Varor!J9)</f>
        <v/>
      </c>
    </row>
    <row r="8">
      <c r="A8" s="5" t="n">
        <v>4</v>
      </c>
      <c r="B8" s="76">
        <f>IF(Varor!B10="","",Varor!B10)</f>
        <v/>
      </c>
      <c r="C8" s="76">
        <f>IF(Varor!B10="","",Varor!C10)</f>
        <v/>
      </c>
      <c r="D8" s="76" t="n"/>
      <c r="E8" s="77">
        <f>IF(Varor!B10="","",Varor!D10)</f>
        <v/>
      </c>
      <c r="F8" s="76">
        <f>IF(Varor!B10="","",Varor!E10)</f>
        <v/>
      </c>
      <c r="G8" s="77">
        <f>IF(Varor!B10="","",Varor!F10)</f>
        <v/>
      </c>
      <c r="H8" s="77">
        <f>IF(Varor!B10="","",Varor!G10)</f>
        <v/>
      </c>
      <c r="I8" s="77">
        <f>IF(Varor!B10="","",Varor!J10)</f>
        <v/>
      </c>
    </row>
    <row r="9">
      <c r="A9" s="5" t="n">
        <v>5</v>
      </c>
      <c r="B9" s="76">
        <f>IF(Varor!B11="","",Varor!B11)</f>
        <v/>
      </c>
      <c r="C9" s="76">
        <f>IF(Varor!B11="","",Varor!C11)</f>
        <v/>
      </c>
      <c r="D9" s="76" t="n"/>
      <c r="E9" s="78">
        <f>IF(Varor!B11="","",Varor!D11)</f>
        <v/>
      </c>
      <c r="F9" s="76">
        <f>IF(Varor!B11="","",Varor!E11)</f>
        <v/>
      </c>
      <c r="G9" s="77">
        <f>IF(Varor!B11="","",Varor!F11)</f>
        <v/>
      </c>
      <c r="H9" s="77">
        <f>IF(Varor!B11="","",Varor!G11)</f>
        <v/>
      </c>
      <c r="I9" s="77">
        <f>IF(Varor!B11="","",Varor!J11)</f>
        <v/>
      </c>
    </row>
    <row r="10">
      <c r="A10" s="5" t="n">
        <v>6</v>
      </c>
      <c r="B10" s="76">
        <f>IF(Varor!B12="","",Varor!B12)</f>
        <v/>
      </c>
      <c r="C10" s="76">
        <f>IF(Varor!B12="","",Varor!C12)</f>
        <v/>
      </c>
      <c r="D10" s="76" t="n"/>
      <c r="E10" s="77">
        <f>IF(Varor!B12="","",Varor!D12)</f>
        <v/>
      </c>
      <c r="F10" s="76">
        <f>IF(Varor!B12="","",Varor!E12)</f>
        <v/>
      </c>
      <c r="G10" s="77">
        <f>IF(Varor!B12="","",Varor!F12)</f>
        <v/>
      </c>
      <c r="H10" s="77">
        <f>IF(Varor!B12="","",Varor!G12)</f>
        <v/>
      </c>
      <c r="I10" s="77">
        <f>IF(Varor!B12="","",Varor!J12)</f>
        <v/>
      </c>
    </row>
    <row r="11">
      <c r="A11" s="5" t="n">
        <v>7</v>
      </c>
      <c r="B11" s="76">
        <f>IF(Varor!B13="","",Varor!B13)</f>
        <v/>
      </c>
      <c r="C11" s="76">
        <f>IF(Varor!B13="","",Varor!C13)</f>
        <v/>
      </c>
      <c r="D11" s="76" t="n"/>
      <c r="E11" s="77">
        <f>IF(Varor!B13="","",Varor!D13)</f>
        <v/>
      </c>
      <c r="F11" s="76">
        <f>IF(Varor!B13="","",Varor!E13)</f>
        <v/>
      </c>
      <c r="G11" s="77">
        <f>IF(Varor!B13="","",Varor!F13)</f>
        <v/>
      </c>
      <c r="H11" s="77">
        <f>IF(Varor!B13="","",Varor!G13)</f>
        <v/>
      </c>
      <c r="I11" s="77">
        <f>IF(Varor!B13="","",Varor!J13)</f>
        <v/>
      </c>
    </row>
    <row r="12">
      <c r="A12" s="5" t="n">
        <v>8</v>
      </c>
      <c r="B12" s="76">
        <f>IF(Varor!B14="","",Varor!B14)</f>
        <v/>
      </c>
      <c r="C12" s="76">
        <f>IF(Varor!B14="","",Varor!C14)</f>
        <v/>
      </c>
      <c r="D12" s="76" t="n"/>
      <c r="E12" s="77">
        <f>IF(Varor!B14="","",Varor!D14)</f>
        <v/>
      </c>
      <c r="F12" s="76">
        <f>IF(Varor!B14="","",Varor!E14)</f>
        <v/>
      </c>
      <c r="G12" s="77">
        <f>IF(Varor!B14="","",Varor!F14)</f>
        <v/>
      </c>
      <c r="H12" s="77">
        <f>IF(Varor!B14="","",Varor!G14)</f>
        <v/>
      </c>
      <c r="I12" s="77">
        <f>IF(Varor!B14="","",Varor!J14)</f>
        <v/>
      </c>
    </row>
    <row r="13">
      <c r="A13" s="5" t="n">
        <v>9</v>
      </c>
      <c r="B13" s="76">
        <f>IF(Varor!B15="","",Varor!B15)</f>
        <v/>
      </c>
      <c r="C13" s="76">
        <f>IF(Varor!B15="","",Varor!C15)</f>
        <v/>
      </c>
      <c r="D13" s="76" t="n"/>
      <c r="E13" s="77">
        <f>IF(Varor!B15="","",Varor!D15)</f>
        <v/>
      </c>
      <c r="F13" s="76">
        <f>IF(Varor!B15="","",Varor!E15)</f>
        <v/>
      </c>
      <c r="G13" s="77">
        <f>IF(Varor!B15="","",Varor!F15)</f>
        <v/>
      </c>
      <c r="H13" s="77">
        <f>IF(Varor!B15="","",Varor!G15)</f>
        <v/>
      </c>
      <c r="I13" s="77">
        <f>IF(Varor!B15="","",Varor!J15)</f>
        <v/>
      </c>
    </row>
    <row r="14">
      <c r="A14" s="5" t="n">
        <v>10</v>
      </c>
      <c r="B14" s="76">
        <f>IF(Varor!B16="","",Varor!B16)</f>
        <v/>
      </c>
      <c r="C14" s="76">
        <f>IF(Varor!B16="","",Varor!C16)</f>
        <v/>
      </c>
      <c r="D14" s="76" t="n"/>
      <c r="E14" s="77">
        <f>IF(Varor!B16="","",Varor!D16)</f>
        <v/>
      </c>
      <c r="F14" s="76">
        <f>IF(Varor!B16="","",Varor!E16)</f>
        <v/>
      </c>
      <c r="G14" s="77">
        <f>IF(Varor!B16="","",Varor!F16)</f>
        <v/>
      </c>
      <c r="H14" s="77">
        <f>IF(Varor!B16="","",Varor!G16)</f>
        <v/>
      </c>
      <c r="I14" s="77">
        <f>IF(Varor!B16="","",Varor!J16)</f>
        <v/>
      </c>
    </row>
    <row r="15">
      <c r="A15" s="5" t="n">
        <v>11</v>
      </c>
      <c r="B15" s="76">
        <f>IF(Varor!B17="","",Varor!B17)</f>
        <v/>
      </c>
      <c r="C15" s="76">
        <f>IF(Varor!B17="","",Varor!C17)</f>
        <v/>
      </c>
      <c r="D15" s="76" t="n"/>
      <c r="E15" s="77">
        <f>IF(Varor!B17="","",Varor!D17)</f>
        <v/>
      </c>
      <c r="F15" s="76">
        <f>IF(Varor!B17="","",Varor!E17)</f>
        <v/>
      </c>
      <c r="G15" s="77">
        <f>IF(Varor!B17="","",Varor!F17)</f>
        <v/>
      </c>
      <c r="H15" s="77">
        <f>IF(Varor!B17="","",Varor!G17)</f>
        <v/>
      </c>
      <c r="I15" s="77">
        <f>IF(Varor!B17="","",Varor!J17)</f>
        <v/>
      </c>
    </row>
    <row r="16">
      <c r="A16" s="5" t="n">
        <v>12</v>
      </c>
      <c r="B16" s="76">
        <f>IF(Varor!B18="","",Varor!B18)</f>
        <v/>
      </c>
      <c r="C16" s="76">
        <f>IF(Varor!B18="","",Varor!C18)</f>
        <v/>
      </c>
      <c r="D16" s="76" t="n"/>
      <c r="E16" s="77">
        <f>IF(Varor!B18="","",Varor!D18)</f>
        <v/>
      </c>
      <c r="F16" s="76">
        <f>IF(Varor!B18="","",Varor!E18)</f>
        <v/>
      </c>
      <c r="G16" s="77">
        <f>IF(Varor!B18="","",Varor!F18)</f>
        <v/>
      </c>
      <c r="H16" s="77">
        <f>IF(Varor!B18="","",Varor!G18)</f>
        <v/>
      </c>
      <c r="I16" s="77">
        <f>IF(Varor!B18="","",Varor!J18)</f>
        <v/>
      </c>
    </row>
    <row r="17">
      <c r="A17" s="5" t="n">
        <v>13</v>
      </c>
      <c r="B17" s="76">
        <f>IF(Varor!B19="","",Varor!B19)</f>
        <v/>
      </c>
      <c r="C17" s="76">
        <f>IF(Varor!B19="","",Varor!C19)</f>
        <v/>
      </c>
      <c r="D17" s="76" t="n"/>
      <c r="E17" s="77">
        <f>IF(Varor!B19="","",Varor!D19)</f>
        <v/>
      </c>
      <c r="F17" s="76">
        <f>IF(Varor!B19="","",Varor!E19)</f>
        <v/>
      </c>
      <c r="G17" s="77">
        <f>IF(Varor!B19="","",Varor!F19)</f>
        <v/>
      </c>
      <c r="H17" s="77">
        <f>IF(Varor!B19="","",Varor!G19)</f>
        <v/>
      </c>
      <c r="I17" s="77">
        <f>IF(Varor!B19="","",Varor!J19)</f>
        <v/>
      </c>
    </row>
    <row r="18">
      <c r="A18" s="5" t="n">
        <v>14</v>
      </c>
      <c r="B18" s="76">
        <f>IF(Varor!B20="","",Varor!B20)</f>
        <v/>
      </c>
      <c r="C18" s="76">
        <f>IF(Varor!B20="","",Varor!C20)</f>
        <v/>
      </c>
      <c r="D18" s="76" t="n"/>
      <c r="E18" s="77">
        <f>IF(Varor!B20="","",Varor!D20)</f>
        <v/>
      </c>
      <c r="F18" s="76">
        <f>IF(Varor!B20="","",Varor!E20)</f>
        <v/>
      </c>
      <c r="G18" s="77">
        <f>IF(Varor!B20="","",Varor!F20)</f>
        <v/>
      </c>
      <c r="H18" s="77">
        <f>IF(Varor!B20="","",Varor!G20)</f>
        <v/>
      </c>
      <c r="I18" s="77">
        <f>IF(Varor!B20="","",Varor!J20)</f>
        <v/>
      </c>
    </row>
    <row r="19">
      <c r="A19" s="5" t="n">
        <v>15</v>
      </c>
      <c r="B19" s="76">
        <f>IF(Varor!B21="","",Varor!B21)</f>
        <v/>
      </c>
      <c r="C19" s="76">
        <f>IF(Varor!B21="","",Varor!C21)</f>
        <v/>
      </c>
      <c r="D19" s="76" t="n"/>
      <c r="E19" s="77">
        <f>IF(Varor!B21="","",Varor!D21)</f>
        <v/>
      </c>
      <c r="F19" s="76">
        <f>IF(Varor!B21="","",Varor!E21)</f>
        <v/>
      </c>
      <c r="G19" s="77">
        <f>IF(Varor!B21="","",Varor!F21)</f>
        <v/>
      </c>
      <c r="H19" s="77">
        <f>IF(Varor!B21="","",Varor!G21)</f>
        <v/>
      </c>
      <c r="I19" s="77">
        <f>IF(Varor!B21="","",Varor!J21)</f>
        <v/>
      </c>
    </row>
    <row r="20">
      <c r="A20" s="5" t="n">
        <v>16</v>
      </c>
      <c r="B20" s="76">
        <f>IF(Varor!B22="","",Varor!B22)</f>
        <v/>
      </c>
      <c r="C20" s="76">
        <f>IF(Varor!B22="","",Varor!C22)</f>
        <v/>
      </c>
      <c r="D20" s="76" t="n"/>
      <c r="E20" s="77">
        <f>IF(Varor!B22="","",Varor!D22)</f>
        <v/>
      </c>
      <c r="F20" s="76">
        <f>IF(Varor!B22="","",Varor!E22)</f>
        <v/>
      </c>
      <c r="G20" s="77">
        <f>IF(Varor!B22="","",Varor!F22)</f>
        <v/>
      </c>
      <c r="H20" s="77">
        <f>IF(Varor!B22="","",Varor!G22)</f>
        <v/>
      </c>
      <c r="I20" s="77">
        <f>IF(Varor!B22="","",Varor!J22)</f>
        <v/>
      </c>
    </row>
    <row r="21">
      <c r="A21" s="5" t="n">
        <v>17</v>
      </c>
      <c r="B21" s="76">
        <f>IF(Varor!B23="","",Varor!B23)</f>
        <v/>
      </c>
      <c r="C21" s="76">
        <f>IF(Varor!B23="","",Varor!C23)</f>
        <v/>
      </c>
      <c r="D21" s="76" t="n"/>
      <c r="E21" s="77">
        <f>IF(Varor!B23="","",Varor!D23)</f>
        <v/>
      </c>
      <c r="F21" s="76">
        <f>IF(Varor!B23="","",Varor!E23)</f>
        <v/>
      </c>
      <c r="G21" s="77">
        <f>IF(Varor!B23="","",Varor!F23)</f>
        <v/>
      </c>
      <c r="H21" s="77">
        <f>IF(Varor!B23="","",Varor!G23)</f>
        <v/>
      </c>
      <c r="I21" s="77">
        <f>IF(Varor!B23="","",Varor!J23)</f>
        <v/>
      </c>
    </row>
    <row r="22">
      <c r="A22" s="5" t="n">
        <v>18</v>
      </c>
      <c r="B22" s="76">
        <f>IF(Varor!B24="","",Varor!B24)</f>
        <v/>
      </c>
      <c r="C22" s="76">
        <f>IF(Varor!B24="","",Varor!C24)</f>
        <v/>
      </c>
      <c r="D22" s="76" t="n"/>
      <c r="E22" s="77">
        <f>IF(Varor!B24="","",Varor!D24)</f>
        <v/>
      </c>
      <c r="F22" s="76">
        <f>IF(Varor!B24="","",Varor!E24)</f>
        <v/>
      </c>
      <c r="G22" s="77">
        <f>IF(Varor!B24="","",Varor!F24)</f>
        <v/>
      </c>
      <c r="H22" s="77">
        <f>IF(Varor!B24="","",Varor!G24)</f>
        <v/>
      </c>
      <c r="I22" s="77">
        <f>IF(Varor!B24="","",Varor!J24)</f>
        <v/>
      </c>
    </row>
    <row r="23">
      <c r="A23" s="5" t="n">
        <v>19</v>
      </c>
      <c r="B23" s="76">
        <f>IF(Varor!B25="","",Varor!B25)</f>
        <v/>
      </c>
      <c r="C23" s="76">
        <f>IF(Varor!B25="","",Varor!C25)</f>
        <v/>
      </c>
      <c r="D23" s="76" t="n"/>
      <c r="E23" s="77">
        <f>IF(Varor!B25="","",Varor!D25)</f>
        <v/>
      </c>
      <c r="F23" s="76">
        <f>IF(Varor!B25="","",Varor!E25)</f>
        <v/>
      </c>
      <c r="G23" s="77">
        <f>IF(Varor!B25="","",Varor!F25)</f>
        <v/>
      </c>
      <c r="H23" s="77">
        <f>IF(Varor!B25="","",Varor!G25)</f>
        <v/>
      </c>
      <c r="I23" s="77">
        <f>IF(Varor!B25="","",Varor!J25)</f>
        <v/>
      </c>
    </row>
    <row r="24">
      <c r="A24" s="5" t="n">
        <v>20</v>
      </c>
      <c r="B24" s="76">
        <f>IF(Varor!B26="","",Varor!B26)</f>
        <v/>
      </c>
      <c r="C24" s="76">
        <f>IF(Varor!B26="","",Varor!C26)</f>
        <v/>
      </c>
      <c r="D24" s="76" t="n"/>
      <c r="E24" s="77">
        <f>IF(Varor!B26="","",Varor!D26)</f>
        <v/>
      </c>
      <c r="F24" s="76">
        <f>IF(Varor!B26="","",Varor!E26)</f>
        <v/>
      </c>
      <c r="G24" s="77">
        <f>IF(Varor!B26="","",Varor!F26)</f>
        <v/>
      </c>
      <c r="H24" s="77">
        <f>IF(Varor!B26="","",Varor!G26)</f>
        <v/>
      </c>
      <c r="I24" s="77">
        <f>IF(Varor!B26="","",Varor!J26)</f>
        <v/>
      </c>
    </row>
    <row r="25" ht="6" customHeight="1" s="43">
      <c r="A25" s="6" t="n"/>
      <c r="B25" s="6" t="n"/>
      <c r="C25" s="6" t="n"/>
      <c r="D25" s="6" t="n"/>
    </row>
  </sheetData>
  <hyperlinks>
    <hyperlink xmlns:r="http://schemas.openxmlformats.org/officeDocument/2006/relationships" ref="K2" r:id="rId1"/>
  </hyperlinks>
  <pageMargins left="0.25" right="0.25" top="0.4" bottom="0.4" header="0.2" footer="0.2"/>
  <pageSetup orientation="landscape" paperSize="9" fitToHeight="1" fitToWidth="1"/>
</worksheet>
</file>

<file path=xl/worksheets/sheet6.xml><?xml version="1.0" encoding="utf-8"?>
<worksheet xmlns="http://schemas.openxmlformats.org/spreadsheetml/2006/main">
  <sheetPr>
    <outlinePr summaryBelow="1" summaryRight="1"/>
    <pageSetUpPr/>
  </sheetPr>
  <dimension ref="B2:E46"/>
  <sheetViews>
    <sheetView showGridLines="0" workbookViewId="0">
      <selection activeCell="A1" sqref="A1"/>
    </sheetView>
  </sheetViews>
  <sheetFormatPr baseColWidth="8" defaultRowHeight="15"/>
  <cols>
    <col width="3" customWidth="1" style="43" min="1" max="1"/>
    <col width="16" customWidth="1" style="43" min="2" max="2"/>
    <col width="28" customWidth="1" style="43" min="3" max="3"/>
    <col width="28" customWidth="1" style="43" min="4" max="4"/>
    <col width="28" customWidth="1" style="43" min="5" max="5"/>
    <col width="8" customWidth="1" style="43" min="6" max="6"/>
  </cols>
  <sheetData>
    <row r="2" ht="34" customHeight="1" s="43">
      <c r="B2" s="79" t="inlineStr">
        <is>
          <t>Hur tar du fram rätt 10-siffrig svensk varukod</t>
        </is>
      </c>
    </row>
    <row r="4">
      <c r="B4" s="80" t="inlineStr">
        <is>
          <t>Det är viktigt att din vara får en korrekt varukod eftersom denna kod styr tullavgifter, eventuella restriktioner för varan och informerar tullmyndigheten om vilken typ av vara som passerar gränsen.</t>
        </is>
      </c>
    </row>
    <row r="5"/>
    <row r="6"/>
    <row r="8">
      <c r="B8" s="80" t="inlineStr">
        <is>
          <t>För att säkerställa att du väljer rätt varukod för dina produkter rekommenderar vi att du ringer Tullsvar på 0771–520 520 för personlig hjälp. Att ha god produktkännedom underlättar när man ska ta fram en varukod, så gör det gärna tillsammans med Tullsvar.</t>
        </is>
      </c>
    </row>
    <row r="9"/>
    <row r="10"/>
    <row r="12">
      <c r="B12" s="81" t="inlineStr">
        <is>
          <t>Varukoden tar man fram i Tulltaxan hos Tullverket. Klicka på länken nedan och välj “Öppna Tulltaxan” så får du alltid dagens datum för din sökning.</t>
        </is>
      </c>
    </row>
    <row r="14" ht="28" customHeight="1" s="43">
      <c r="B14" s="90" t="inlineStr">
        <is>
          <t>ÖPPNA TULLTAXAN HOS TULLVERKET  →</t>
        </is>
      </c>
      <c r="C14" s="97" t="n"/>
      <c r="D14" s="98" t="n"/>
    </row>
    <row r="15" ht="28" customHeight="1" s="43">
      <c r="B15" s="99" t="n"/>
      <c r="C15" s="100" t="n"/>
      <c r="D15" s="101" t="n"/>
    </row>
    <row r="16">
      <c r="B16" s="83" t="inlineStr">
        <is>
          <t>Navigera i Tulltaxan:</t>
        </is>
      </c>
    </row>
    <row r="17">
      <c r="B17" s="84" t="n">
        <v>1</v>
      </c>
      <c r="C17" s="85" t="inlineStr">
        <is>
          <t>Tulltaxan är indelad i 21 avdelningar och 97 kapitel.</t>
        </is>
      </c>
    </row>
    <row r="18"/>
    <row r="19">
      <c r="B19" s="84" t="n">
        <v>2</v>
      </c>
      <c r="C19" s="85" t="inlineStr">
        <is>
          <t>Varorna är sorterade efter användningsområde eller material.</t>
        </is>
      </c>
    </row>
    <row r="20"/>
    <row r="21">
      <c r="B21" s="84" t="n">
        <v>3</v>
      </c>
      <c r="C21" s="85" t="inlineStr">
        <is>
          <t>Det finns ca 15 000 olika varukoder i Tulltaxan.</t>
        </is>
      </c>
    </row>
    <row r="22"/>
    <row r="24">
      <c r="B24" s="83" t="inlineStr">
        <is>
          <t>Exempel: Ta fram varukod för en rakapparat</t>
        </is>
      </c>
    </row>
    <row r="26">
      <c r="B26" s="80" t="inlineStr">
        <is>
          <t>När du öppnar Tulltaxan hamnar du på avdelningsnivå. Läs igenom avdelningsrubrikerna för att hitta kapitlet som bäst stämmer överens med elektriska apparater.</t>
        </is>
      </c>
    </row>
    <row r="27"/>
    <row r="29" ht="38" customHeight="1" s="43"/>
    <row r="31">
      <c r="B31" s="80" t="inlineStr">
        <is>
          <t>Fortsätt på kapitelnivå. När du har hittat rätt kapitel, fortsätt sedan med att läsa rubrikerna på kapitelnivå för att precisera din vara till rätt kategori.</t>
        </is>
      </c>
    </row>
    <row r="32"/>
    <row r="34" ht="38" customHeight="1" s="43"/>
    <row r="36">
      <c r="B36" s="83" t="inlineStr">
        <is>
          <t>Tolka rubrikerna korrekt:</t>
        </is>
      </c>
    </row>
    <row r="38">
      <c r="B38" s="80" t="inlineStr">
        <is>
          <t>Semikolon (;) fungerar som en punkt och markerar slutet på en del av beskrivningen.</t>
        </is>
      </c>
    </row>
    <row r="39"/>
    <row r="41">
      <c r="B41" s="80" t="inlineStr">
        <is>
          <t>Kommatecken (,) fungerar som ett ”och” och inkluderar alla varor som nämns framtill den sista beskrivningen efter kommat, exempelvis ”Speglar av glas, inbegripet backspeglar, även inramade.”</t>
        </is>
      </c>
    </row>
    <row r="42"/>
    <row r="43"/>
    <row r="46">
      <c r="B46" s="86" t="inlineStr">
        <is>
          <t>Behöver du hjälp? Ring Tullsvar: 0771–520 520.</t>
        </is>
      </c>
    </row>
  </sheetData>
  <mergeCells count="16">
    <mergeCell ref="B36:E36"/>
    <mergeCell ref="B31:E32"/>
    <mergeCell ref="B46:E46"/>
    <mergeCell ref="B14:D15"/>
    <mergeCell ref="B12:E12"/>
    <mergeCell ref="C19:E20"/>
    <mergeCell ref="B4:E6"/>
    <mergeCell ref="B16:E16"/>
    <mergeCell ref="B8:E10"/>
    <mergeCell ref="B24:E24"/>
    <mergeCell ref="B2:E2"/>
    <mergeCell ref="C17:E18"/>
    <mergeCell ref="B41:E43"/>
    <mergeCell ref="C21:E22"/>
    <mergeCell ref="B26:E27"/>
    <mergeCell ref="B38:E39"/>
  </mergeCells>
  <hyperlinks>
    <hyperlink xmlns:r="http://schemas.openxmlformats.org/officeDocument/2006/relationships" ref="B14" r:id="rId1"/>
  </hyperlinks>
  <pageMargins left="0.75" right="0.75" top="1" bottom="1" header="0.5" footer="0.5"/>
  <drawing xmlns:r="http://schemas.openxmlformats.org/officeDocument/2006/relationships" r:id="rId2"/>
</worksheet>
</file>

<file path=xl/worksheets/sheet7.xml><?xml version="1.0" encoding="utf-8"?>
<worksheet xmlns="http://schemas.openxmlformats.org/spreadsheetml/2006/main">
  <sheetPr>
    <tabColor rgb="007F6000"/>
    <outlinePr summaryBelow="1" summaryRight="1"/>
    <pageSetUpPr/>
  </sheetPr>
  <dimension ref="B2:F39"/>
  <sheetViews>
    <sheetView showGridLines="0"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3" customWidth="1" style="43" min="1" max="1"/>
    <col width="31" customWidth="1" style="43" min="2" max="2"/>
    <col width="25" customWidth="1" style="43" min="3" max="3"/>
    <col width="4" customWidth="1" style="43" min="4" max="4"/>
    <col width="34" customWidth="1" style="43" min="5" max="5"/>
    <col width="25" customWidth="1" style="43" min="6" max="6"/>
    <col width="4" customWidth="1" style="43" min="7" max="7"/>
  </cols>
  <sheetData>
    <row r="2" ht="30" customHeight="1" s="43">
      <c r="B2" s="130" t="inlineStr">
        <is>
          <t>VHK – INTERN HANTERING</t>
        </is>
      </c>
    </row>
    <row r="3" ht="32" customHeight="1" s="43">
      <c r="B3" s="124" t="inlineStr">
        <is>
          <t>Den här fliken används endast av Västsvenska Handelskammaren. Kundens arbetsyta finns i flikarna Fyll i här, Varor och Instruktion – ta fram varukod.</t>
        </is>
      </c>
    </row>
    <row r="5" ht="22" customHeight="1" s="43">
      <c r="B5" s="131" t="inlineStr">
        <is>
          <t>ÄRENDE &amp; KUNDHANDLINGAR</t>
        </is>
      </c>
    </row>
    <row r="6">
      <c r="B6" s="132" t="inlineStr">
        <is>
          <t>VHK-referens</t>
        </is>
      </c>
      <c r="C6" s="133" t="n"/>
      <c r="E6" s="134" t="inlineStr">
        <is>
          <t>Intern rutin: Fullmakt tas in första gången. Restriktionsavtalets eventuella giltighetstid är en VHK-rutin och anges inte i nuvarande avtal.</t>
        </is>
      </c>
    </row>
    <row r="7">
      <c r="B7" s="132" t="inlineStr">
        <is>
          <t>Förstagångskund?</t>
        </is>
      </c>
      <c r="C7" s="135">
        <f>'Fyll i här'!F6</f>
        <v/>
      </c>
    </row>
    <row r="8">
      <c r="B8" s="132" t="inlineStr">
        <is>
          <t>Fullmakt</t>
        </is>
      </c>
      <c r="C8" s="133" t="n"/>
    </row>
    <row r="9">
      <c r="B9" s="132" t="inlineStr">
        <is>
          <t>Restriktionsavtal</t>
        </is>
      </c>
      <c r="C9" s="133" t="n"/>
    </row>
    <row r="10">
      <c r="B10" s="132" t="inlineStr">
        <is>
          <t>Restriktionsavtal giltigt t.o.m.</t>
        </is>
      </c>
      <c r="C10" s="136" t="n"/>
    </row>
    <row r="12" ht="22" customHeight="1" s="43">
      <c r="B12" s="131" t="inlineStr">
        <is>
          <t>DEKLARATIONER – ENDAST VHK</t>
        </is>
      </c>
    </row>
    <row r="13">
      <c r="B13" s="137" t="inlineStr">
        <is>
          <t>Klicka i de deklarationer som ska beställas. Valen visas automatiskt på försättsbladet.</t>
        </is>
      </c>
    </row>
    <row r="14">
      <c r="B14" s="138" t="inlineStr">
        <is>
          <t>☐</t>
        </is>
      </c>
      <c r="C14" s="139" t="inlineStr">
        <is>
          <t>Temporär export från Sverige</t>
        </is>
      </c>
    </row>
    <row r="15">
      <c r="B15" s="138" t="inlineStr">
        <is>
          <t>☐</t>
        </is>
      </c>
      <c r="C15" s="139" t="inlineStr">
        <is>
          <t>Temporär import till Norge</t>
        </is>
      </c>
    </row>
    <row r="16">
      <c r="B16" s="138" t="inlineStr">
        <is>
          <t>☐</t>
        </is>
      </c>
      <c r="C16" s="139" t="inlineStr">
        <is>
          <t>Återexport från Norge</t>
        </is>
      </c>
    </row>
    <row r="17">
      <c r="B17" s="138" t="inlineStr">
        <is>
          <t>☐</t>
        </is>
      </c>
      <c r="C17" s="139" t="inlineStr">
        <is>
          <t>Återimport till Sverige</t>
        </is>
      </c>
    </row>
    <row r="20" ht="22" customHeight="1" s="43">
      <c r="B20" s="131" t="inlineStr">
        <is>
          <t>UNDERLAG ATT SKICKA VIDARE</t>
        </is>
      </c>
    </row>
    <row r="21">
      <c r="B21" s="137" t="inlineStr">
        <is>
          <t>Öppna respektive underlag härifrån. PDF-underlagen är redan anpassade för utskrift på ett blad.</t>
        </is>
      </c>
    </row>
    <row r="23" ht="28" customHeight="1" s="43">
      <c r="B23" s="140" t="inlineStr">
        <is>
          <t>ÖPPNA FÖRSÄTTSBLAD FÖR PDF  →</t>
        </is>
      </c>
      <c r="C23" s="149" t="n"/>
      <c r="D23" s="149" t="n"/>
      <c r="E23" s="150" t="n"/>
    </row>
    <row r="25" ht="28" customHeight="1" s="43">
      <c r="B25" s="140" t="inlineStr">
        <is>
          <t>ÖPPNA PROFORMAFAKTURA FÖR PDF  →</t>
        </is>
      </c>
      <c r="C25" s="149" t="n"/>
      <c r="D25" s="149" t="n"/>
      <c r="E25" s="150" t="n"/>
    </row>
    <row r="27" ht="28" customHeight="1" s="43">
      <c r="B27" s="140" t="inlineStr">
        <is>
          <t>ÖPPNA BILAGA TILL ANSÖKAN  →</t>
        </is>
      </c>
      <c r="C27" s="149" t="n"/>
      <c r="D27" s="149" t="n"/>
      <c r="E27" s="150" t="n"/>
    </row>
    <row r="29">
      <c r="B29" s="141" t="inlineStr">
        <is>
          <t>PDF: öppna underlaget och välj Arkiv → Exportera/Spara som PDF → Aktivt blad. Bilagan skickas som separat Excel-fil.</t>
        </is>
      </c>
    </row>
    <row r="30"/>
    <row r="32" ht="22" customHeight="1" s="43">
      <c r="B32" s="131" t="inlineStr">
        <is>
          <t>INTERN KONTROLL FÖRE VIDARESKICK</t>
        </is>
      </c>
    </row>
    <row r="33">
      <c r="B33" s="139" t="inlineStr">
        <is>
          <t>Kundens grunduppgifter</t>
        </is>
      </c>
      <c r="C33" s="139">
        <f>'Fyll i här'!C43</f>
        <v/>
      </c>
    </row>
    <row r="34">
      <c r="B34" s="139" t="inlineStr">
        <is>
          <t>Transportuppgifter</t>
        </is>
      </c>
      <c r="C34" s="139">
        <f>'Fyll i här'!C44</f>
        <v/>
      </c>
    </row>
    <row r="35">
      <c r="B35" s="139" t="inlineStr">
        <is>
          <t>Varor</t>
        </is>
      </c>
      <c r="C35" s="139">
        <f>'Fyll i här'!C45</f>
        <v/>
      </c>
    </row>
    <row r="36">
      <c r="B36" s="139" t="inlineStr">
        <is>
          <t>Viktkontroll</t>
        </is>
      </c>
      <c r="C36" s="139">
        <f>'Fyll i här'!C46</f>
        <v/>
      </c>
    </row>
    <row r="37">
      <c r="B37" s="139" t="inlineStr">
        <is>
          <t>Restriktionsfråga</t>
        </is>
      </c>
      <c r="C37" s="139">
        <f>'Fyll i här'!C47</f>
        <v/>
      </c>
    </row>
    <row r="38">
      <c r="B38" s="139" t="inlineStr">
        <is>
          <t>Fullmakt</t>
        </is>
      </c>
      <c r="C38" s="139">
        <f>IF(C8="Finns hos VHK","✓ OK",IF(C8="Behöver skickas in","⚠ SAKNAS","⚠ KONTROLLERA"))</f>
        <v/>
      </c>
    </row>
    <row r="39">
      <c r="B39" s="139" t="inlineStr">
        <is>
          <t>Restriktionsavtal</t>
        </is>
      </c>
      <c r="C39" s="139">
        <f>IF(C9="Giltigt hos VHK","✓ OK",IF(C9="Behöver skickas in","⚠ SAKNAS","⚠ KONTROLLERA"))</f>
        <v/>
      </c>
    </row>
  </sheetData>
  <mergeCells count="13">
    <mergeCell ref="B21:F21"/>
    <mergeCell ref="B23:E23"/>
    <mergeCell ref="B12:F12"/>
    <mergeCell ref="B27:E27"/>
    <mergeCell ref="B2:F2"/>
    <mergeCell ref="B20:F20"/>
    <mergeCell ref="B3:F3"/>
    <mergeCell ref="E6:F10"/>
    <mergeCell ref="B5:F5"/>
    <mergeCell ref="B25:E25"/>
    <mergeCell ref="B29:F30"/>
    <mergeCell ref="B32:F32"/>
    <mergeCell ref="B13:F13"/>
  </mergeCells>
  <dataValidations count="3">
    <dataValidation sqref="C8" showDropDown="0" showInputMessage="0" showErrorMessage="0" allowBlank="1" type="list">
      <formula1>"Finns hos VHK,Behöver skickas in"</formula1>
    </dataValidation>
    <dataValidation sqref="C9" showDropDown="0" showInputMessage="0" showErrorMessage="0" allowBlank="1" type="list">
      <formula1>"Giltigt hos VHK,Behöver skickas in"</formula1>
    </dataValidation>
    <dataValidation sqref="B14 B15 B16 B17" showDropDown="0" showInputMessage="0" showErrorMessage="0" allowBlank="0" type="list">
      <formula1>"☐,☒"</formula1>
    </dataValidation>
  </dataValidations>
  <hyperlinks>
    <hyperlink xmlns:r="http://schemas.openxmlformats.org/officeDocument/2006/relationships" ref="B23" r:id="rId1"/>
    <hyperlink xmlns:r="http://schemas.openxmlformats.org/officeDocument/2006/relationships" ref="B25" r:id="rId2"/>
    <hyperlink xmlns:r="http://schemas.openxmlformats.org/officeDocument/2006/relationships" ref="B27" r:id="rId3"/>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Cristina Högström</dc:creator>
  <dcterms:created xmlns:dcterms="http://purl.org/dc/terms/" xmlns:xsi="http://www.w3.org/2001/XMLSchema-instance" xsi:type="dcterms:W3CDTF">2024-03-06T09:19:46Z</dcterms:created>
  <dcterms:modified xmlns:dcterms="http://purl.org/dc/terms/" xmlns:xsi="http://www.w3.org/2001/XMLSchema-instance" xsi:type="dcterms:W3CDTF">2026-08-20T09:24:02Z</dcterms:modified>
  <cp:lastModifiedBy>Madeleine Bergsten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0x010100C320BB7CB77CAF4C9858423699C31193</vt:lpwstr>
  </property>
  <property name="MediaServiceImageTags" fmtid="{D5CDD505-2E9C-101B-9397-08002B2CF9AE}" pid="3">
    <vt:lpwstr xmlns:vt="http://schemas.openxmlformats.org/officeDocument/2006/docPropsVTypes"/>
  </property>
</Properties>
</file>